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arbnik\Desktop\Wykonanie roczne 2021\"/>
    </mc:Choice>
  </mc:AlternateContent>
  <xr:revisionPtr revIDLastSave="0" documentId="13_ncr:1_{3B122E4F-D24B-41B5-8445-88AD0FA6EC0D}" xr6:coauthVersionLast="47" xr6:coauthVersionMax="47" xr10:uidLastSave="{00000000-0000-0000-0000-000000000000}"/>
  <bookViews>
    <workbookView xWindow="-110" yWindow="-110" windowWidth="19420" windowHeight="10420" activeTab="2" xr2:uid="{00000000-000D-0000-FFFF-FFFF00000000}"/>
  </bookViews>
  <sheets>
    <sheet name="sprzedaż" sheetId="6" r:id="rId1"/>
    <sheet name="nabycie" sheetId="7" r:id="rId2"/>
    <sheet name="wywłaszczenie" sheetId="8" r:id="rId3"/>
  </sheets>
  <definedNames>
    <definedName name="_xlnm.Print_Area" localSheetId="1">nabycie!$A$1:$G$18</definedName>
    <definedName name="_xlnm.Print_Area" localSheetId="0">sprzedaż!$A$1:$F$41</definedName>
    <definedName name="_xlnm.Print_Area" localSheetId="2">wywłaszczenie!$A$1:$E$17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7" i="8" l="1"/>
  <c r="D17" i="8"/>
  <c r="C18" i="7"/>
  <c r="C14" i="7"/>
  <c r="G18" i="7"/>
  <c r="C33" i="6"/>
  <c r="C25" i="6"/>
  <c r="G14" i="7"/>
  <c r="G10" i="7"/>
  <c r="C10" i="7"/>
</calcChain>
</file>

<file path=xl/sharedStrings.xml><?xml version="1.0" encoding="utf-8"?>
<sst xmlns="http://schemas.openxmlformats.org/spreadsheetml/2006/main" count="222" uniqueCount="136">
  <si>
    <t>l.p.</t>
  </si>
  <si>
    <t>nr dz.</t>
  </si>
  <si>
    <t>obręb</t>
  </si>
  <si>
    <t>Nowa Wieś</t>
  </si>
  <si>
    <t>pow. w ha</t>
  </si>
  <si>
    <t>Repertorium</t>
  </si>
  <si>
    <t>data sprzedaży</t>
  </si>
  <si>
    <t>Suma</t>
  </si>
  <si>
    <t>ZESTAWIENIE - SPRZEDAŻ MIENIA KOMUNALNEGO GMINY MALBORK W 2021 r.</t>
  </si>
  <si>
    <t>8/339</t>
  </si>
  <si>
    <t>8/342</t>
  </si>
  <si>
    <t>8/340</t>
  </si>
  <si>
    <t>8/343</t>
  </si>
  <si>
    <t>8/364</t>
  </si>
  <si>
    <t>8/369</t>
  </si>
  <si>
    <t>8/370</t>
  </si>
  <si>
    <t>309/6</t>
  </si>
  <si>
    <t>309/10</t>
  </si>
  <si>
    <t>309/15</t>
  </si>
  <si>
    <t>309/21</t>
  </si>
  <si>
    <t>309/27</t>
  </si>
  <si>
    <t>8/368</t>
  </si>
  <si>
    <t>8/365</t>
  </si>
  <si>
    <t>309/9</t>
  </si>
  <si>
    <t>8/361</t>
  </si>
  <si>
    <t>8/362</t>
  </si>
  <si>
    <t>309/22</t>
  </si>
  <si>
    <t>309/24</t>
  </si>
  <si>
    <t>309/25</t>
  </si>
  <si>
    <t>PRZETARG NIEOGRANICZONY - TERENY INWESTYCYJNE</t>
  </si>
  <si>
    <t>PRZETARG NIEOGRANICZONY - POZOSTAŁE</t>
  </si>
  <si>
    <t>PRZETARG OGRANICZONY</t>
  </si>
  <si>
    <t>213/1</t>
  </si>
  <si>
    <t>Kraśniewo</t>
  </si>
  <si>
    <t>213/3</t>
  </si>
  <si>
    <t>Stogi</t>
  </si>
  <si>
    <t>81/4</t>
  </si>
  <si>
    <t>309/52</t>
  </si>
  <si>
    <t>BEZPRZETARGOWO -  DZIAŁKI BUDOWLANE</t>
  </si>
  <si>
    <t>206/18</t>
  </si>
  <si>
    <t>A nr 402/2021</t>
  </si>
  <si>
    <t>A nr 319/2021</t>
  </si>
  <si>
    <t>A nr 772/2021</t>
  </si>
  <si>
    <t>A nr 394/2021</t>
  </si>
  <si>
    <t>A nr 4176/2021</t>
  </si>
  <si>
    <t>A nr 3568/2021</t>
  </si>
  <si>
    <t>A nr 3247/2021</t>
  </si>
  <si>
    <t>A nr 4099/2021</t>
  </si>
  <si>
    <t>A nr 4214/2021</t>
  </si>
  <si>
    <t>A nr 4113/2021</t>
  </si>
  <si>
    <t>A nr 2090/2021</t>
  </si>
  <si>
    <t>A nr 3303/2021</t>
  </si>
  <si>
    <t>A nr 1734/2021</t>
  </si>
  <si>
    <t>A nr 4106/2021</t>
  </si>
  <si>
    <t>A nr 5446/2021</t>
  </si>
  <si>
    <t>A nr 9681/2021</t>
  </si>
  <si>
    <t>A nr 9690/2021</t>
  </si>
  <si>
    <t>A nr 9646/2021</t>
  </si>
  <si>
    <t>A nr 9734/2021</t>
  </si>
  <si>
    <t>A nr 11738/2021</t>
  </si>
  <si>
    <t>22.01.2021 r.</t>
  </si>
  <si>
    <t>25. 01. 2021 r.</t>
  </si>
  <si>
    <t>28. 01. 2021 r.</t>
  </si>
  <si>
    <t>22. 01. 2021 r.</t>
  </si>
  <si>
    <t>12. 05. 2021 r.</t>
  </si>
  <si>
    <t>06. 05. 2021 r.</t>
  </si>
  <si>
    <t>27. 04. 2021 r.</t>
  </si>
  <si>
    <t>11. 05.2021 r.</t>
  </si>
  <si>
    <t>11. 05. 2021 r.</t>
  </si>
  <si>
    <t>13. 05. 2021 r.</t>
  </si>
  <si>
    <t>29. 04. 2021 r.</t>
  </si>
  <si>
    <t>26. 04. 2021 r.</t>
  </si>
  <si>
    <t>18. 06. 2021 r.</t>
  </si>
  <si>
    <t>29. 09. 2021 r.</t>
  </si>
  <si>
    <t>13. 10. 2021 r.</t>
  </si>
  <si>
    <t>15. 10. 2021 r.</t>
  </si>
  <si>
    <t>16. 12. .2021 r.</t>
  </si>
  <si>
    <t>14. 05. 2021 r.</t>
  </si>
  <si>
    <t>12. 08. 2021 r.</t>
  </si>
  <si>
    <t>A nr 7559/2021</t>
  </si>
  <si>
    <t>A nr 1125/2021</t>
  </si>
  <si>
    <t>A nr 282/2021</t>
  </si>
  <si>
    <t>22.01. 2021 r.</t>
  </si>
  <si>
    <t>05. 02. 2021 r.</t>
  </si>
  <si>
    <t>26. 10. 2021 r.</t>
  </si>
  <si>
    <t>A nr 10179/2021</t>
  </si>
  <si>
    <t>A nr 1511/2021</t>
  </si>
  <si>
    <t>10. 02. 2021</t>
  </si>
  <si>
    <t>NABYCIE I NIEODPŁATNE PRZEJĘCIE DO MIENIA KOMUNALNEGO GMINY MALBORK W 2021 R.</t>
  </si>
  <si>
    <t>NIEODPŁATNE NABYCIE DO MIENIA KOMUNALNEGO</t>
  </si>
  <si>
    <t>wartość</t>
  </si>
  <si>
    <t>78/11</t>
  </si>
  <si>
    <t>25. 11. 2021 r.</t>
  </si>
  <si>
    <t>78/12</t>
  </si>
  <si>
    <t>Rep. A nr 11102/2021</t>
  </si>
  <si>
    <t>78/13</t>
  </si>
  <si>
    <t>78/14</t>
  </si>
  <si>
    <t>78/15</t>
  </si>
  <si>
    <t>118/1</t>
  </si>
  <si>
    <t>Rep. A nr 10866/2021</t>
  </si>
  <si>
    <t>18. 11. 2021 r.</t>
  </si>
  <si>
    <t>NABYCIE DO MIENIA - ZAKUP</t>
  </si>
  <si>
    <t>3/7</t>
  </si>
  <si>
    <t>Cisy</t>
  </si>
  <si>
    <t>Rep. A nr 5909/2021</t>
  </si>
  <si>
    <t>30. 06. 2021 r.</t>
  </si>
  <si>
    <t>podstawa</t>
  </si>
  <si>
    <t>56/2</t>
  </si>
  <si>
    <t>Czerwone Stogi</t>
  </si>
  <si>
    <t>Decyzja Wojewody Pomorskiego
znak NSP-II.7510.6.2020.MG</t>
  </si>
  <si>
    <t>31. 05. 2021 r.</t>
  </si>
  <si>
    <t>data nabycia</t>
  </si>
  <si>
    <t>Rep. A nr 11108/2021</t>
  </si>
  <si>
    <t>L.P.</t>
  </si>
  <si>
    <t>nr dz. wywłaszczonej</t>
  </si>
  <si>
    <t>pow. dz. wywłaszczonej w ha</t>
  </si>
  <si>
    <t>1/70</t>
  </si>
  <si>
    <t>9/1</t>
  </si>
  <si>
    <t>123/1</t>
  </si>
  <si>
    <t>SUMA</t>
  </si>
  <si>
    <t>x</t>
  </si>
  <si>
    <t>BEZPRZETARGOWO - lokal mieszkalny wraz z udziałem w gruncie 1/12</t>
  </si>
  <si>
    <t>Wartość nabycia</t>
  </si>
  <si>
    <t>Działki wywłaszczone na podstawie decyzji Wojewody Pomorskiego na cele realizacji inwestycji celu publicznego</t>
  </si>
  <si>
    <t>wartość ewidencyjna</t>
  </si>
  <si>
    <t>116/16</t>
  </si>
  <si>
    <t>131/3</t>
  </si>
  <si>
    <t>152/1</t>
  </si>
  <si>
    <t>159/1</t>
  </si>
  <si>
    <t>165/2</t>
  </si>
  <si>
    <t>200/1</t>
  </si>
  <si>
    <t>201/1</t>
  </si>
  <si>
    <t>238/10</t>
  </si>
  <si>
    <t>31/4</t>
  </si>
  <si>
    <t>46/1</t>
  </si>
  <si>
    <t>48/23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</si>
</sst>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0.0000"/>
  </numFmts>
  <fonts count="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0" fontId="0" fillId="0" borderId="0" xfId="0" applyFill="1"/>
    <xf numFmtId="164" fontId="2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3" fillId="0" borderId="1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" fontId="2" fillId="5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" fontId="0" fillId="0" borderId="3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Normalny_Arkusz1" xfId="1" xr:uid="{00000000-0005-0000-0000-000001000000}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"/>
  <sheetViews>
    <sheetView topLeftCell="A13" zoomScaleNormal="100" workbookViewId="0">
      <selection activeCell="H5" sqref="H5"/>
    </sheetView>
  </sheetViews>
  <sheetFormatPr defaultRowHeight="12.5" x14ac:dyDescent="0.25"/>
  <cols>
    <col min="1" max="1" width="7.81640625" customWidth="1"/>
    <col min="2" max="2" width="10" customWidth="1"/>
    <col min="3" max="3" width="19.54296875" customWidth="1"/>
    <col min="4" max="4" width="18.7265625" customWidth="1"/>
    <col min="5" max="5" width="28.26953125" customWidth="1"/>
    <col min="6" max="6" width="35.26953125" customWidth="1"/>
  </cols>
  <sheetData>
    <row r="1" spans="1:6" ht="30.75" customHeight="1" x14ac:dyDescent="0.25">
      <c r="A1" s="34" t="s">
        <v>8</v>
      </c>
      <c r="B1" s="35"/>
      <c r="C1" s="35"/>
      <c r="D1" s="35"/>
      <c r="E1" s="35"/>
      <c r="F1" s="53"/>
    </row>
    <row r="2" spans="1:6" ht="24.75" customHeight="1" x14ac:dyDescent="0.25">
      <c r="A2" s="36" t="s">
        <v>29</v>
      </c>
      <c r="B2" s="37"/>
      <c r="C2" s="37"/>
      <c r="D2" s="37"/>
      <c r="E2" s="37"/>
      <c r="F2" s="54"/>
    </row>
    <row r="3" spans="1:6" ht="21" customHeight="1" x14ac:dyDescent="0.25">
      <c r="A3" s="1" t="s">
        <v>0</v>
      </c>
      <c r="B3" s="2" t="s">
        <v>1</v>
      </c>
      <c r="C3" s="2" t="s">
        <v>4</v>
      </c>
      <c r="D3" s="2" t="s">
        <v>2</v>
      </c>
      <c r="E3" s="1" t="s">
        <v>5</v>
      </c>
      <c r="F3" s="2" t="s">
        <v>6</v>
      </c>
    </row>
    <row r="4" spans="1:6" ht="20.25" customHeight="1" x14ac:dyDescent="0.25">
      <c r="A4" s="5">
        <v>1</v>
      </c>
      <c r="B4" s="5" t="s">
        <v>9</v>
      </c>
      <c r="C4" s="18">
        <v>9.8199999999999996E-2</v>
      </c>
      <c r="D4" s="5" t="s">
        <v>3</v>
      </c>
      <c r="E4" s="5" t="s">
        <v>40</v>
      </c>
      <c r="F4" s="5" t="s">
        <v>60</v>
      </c>
    </row>
    <row r="5" spans="1:6" ht="23.25" customHeight="1" x14ac:dyDescent="0.25">
      <c r="A5" s="5">
        <v>2</v>
      </c>
      <c r="B5" s="5" t="s">
        <v>10</v>
      </c>
      <c r="C5" s="18">
        <v>0.1358</v>
      </c>
      <c r="D5" s="5" t="s">
        <v>3</v>
      </c>
      <c r="E5" s="5" t="s">
        <v>41</v>
      </c>
      <c r="F5" s="5" t="s">
        <v>61</v>
      </c>
    </row>
    <row r="6" spans="1:6" ht="21" customHeight="1" x14ac:dyDescent="0.25">
      <c r="A6" s="5">
        <v>3</v>
      </c>
      <c r="B6" s="5" t="s">
        <v>11</v>
      </c>
      <c r="C6" s="18">
        <v>8.5400000000000004E-2</v>
      </c>
      <c r="D6" s="5" t="s">
        <v>3</v>
      </c>
      <c r="E6" s="5" t="s">
        <v>42</v>
      </c>
      <c r="F6" s="5" t="s">
        <v>62</v>
      </c>
    </row>
    <row r="7" spans="1:6" ht="21" customHeight="1" x14ac:dyDescent="0.25">
      <c r="A7" s="5">
        <v>4</v>
      </c>
      <c r="B7" s="5" t="s">
        <v>12</v>
      </c>
      <c r="C7" s="18">
        <v>0.114</v>
      </c>
      <c r="D7" s="5" t="s">
        <v>3</v>
      </c>
      <c r="E7" s="5" t="s">
        <v>43</v>
      </c>
      <c r="F7" s="5" t="s">
        <v>63</v>
      </c>
    </row>
    <row r="8" spans="1:6" ht="21" customHeight="1" x14ac:dyDescent="0.25">
      <c r="A8" s="5">
        <v>5</v>
      </c>
      <c r="B8" s="5" t="s">
        <v>13</v>
      </c>
      <c r="C8" s="18">
        <v>8.3199999999999996E-2</v>
      </c>
      <c r="D8" s="5" t="s">
        <v>3</v>
      </c>
      <c r="E8" s="5" t="s">
        <v>44</v>
      </c>
      <c r="F8" s="5" t="s">
        <v>64</v>
      </c>
    </row>
    <row r="9" spans="1:6" ht="21" customHeight="1" x14ac:dyDescent="0.25">
      <c r="A9" s="5">
        <v>6</v>
      </c>
      <c r="B9" s="5" t="s">
        <v>22</v>
      </c>
      <c r="C9" s="18">
        <v>8.5500000000000007E-2</v>
      </c>
      <c r="D9" s="5" t="s">
        <v>3</v>
      </c>
      <c r="E9" s="5" t="s">
        <v>45</v>
      </c>
      <c r="F9" s="5" t="s">
        <v>65</v>
      </c>
    </row>
    <row r="10" spans="1:6" ht="21" customHeight="1" x14ac:dyDescent="0.25">
      <c r="A10" s="5">
        <v>7</v>
      </c>
      <c r="B10" s="5" t="s">
        <v>21</v>
      </c>
      <c r="C10" s="18">
        <v>0.1066</v>
      </c>
      <c r="D10" s="5" t="s">
        <v>3</v>
      </c>
      <c r="E10" s="5" t="s">
        <v>46</v>
      </c>
      <c r="F10" s="5" t="s">
        <v>66</v>
      </c>
    </row>
    <row r="11" spans="1:6" ht="21" customHeight="1" x14ac:dyDescent="0.25">
      <c r="A11" s="5">
        <v>8</v>
      </c>
      <c r="B11" s="5" t="s">
        <v>14</v>
      </c>
      <c r="C11" s="18">
        <v>0.1145</v>
      </c>
      <c r="D11" s="5" t="s">
        <v>3</v>
      </c>
      <c r="E11" s="5" t="s">
        <v>47</v>
      </c>
      <c r="F11" s="5" t="s">
        <v>67</v>
      </c>
    </row>
    <row r="12" spans="1:6" ht="21" customHeight="1" x14ac:dyDescent="0.25">
      <c r="A12" s="5">
        <v>9</v>
      </c>
      <c r="B12" s="5" t="s">
        <v>15</v>
      </c>
      <c r="C12" s="18">
        <v>0.11890000000000001</v>
      </c>
      <c r="D12" s="5" t="s">
        <v>3</v>
      </c>
      <c r="E12" s="5" t="s">
        <v>47</v>
      </c>
      <c r="F12" s="5" t="s">
        <v>68</v>
      </c>
    </row>
    <row r="13" spans="1:6" ht="21" customHeight="1" x14ac:dyDescent="0.25">
      <c r="A13" s="5">
        <v>10</v>
      </c>
      <c r="B13" s="5">
        <v>276</v>
      </c>
      <c r="C13" s="18">
        <v>0.12559999999999999</v>
      </c>
      <c r="D13" s="5" t="s">
        <v>3</v>
      </c>
      <c r="E13" s="5" t="s">
        <v>48</v>
      </c>
      <c r="F13" s="5" t="s">
        <v>69</v>
      </c>
    </row>
    <row r="14" spans="1:6" ht="21" customHeight="1" x14ac:dyDescent="0.25">
      <c r="A14" s="5">
        <v>11</v>
      </c>
      <c r="B14" s="5" t="s">
        <v>16</v>
      </c>
      <c r="C14" s="18">
        <v>0.1074</v>
      </c>
      <c r="D14" s="5" t="s">
        <v>3</v>
      </c>
      <c r="E14" s="5" t="s">
        <v>49</v>
      </c>
      <c r="F14" s="5" t="s">
        <v>68</v>
      </c>
    </row>
    <row r="15" spans="1:6" ht="21" customHeight="1" x14ac:dyDescent="0.25">
      <c r="A15" s="5">
        <v>12</v>
      </c>
      <c r="B15" s="5" t="s">
        <v>17</v>
      </c>
      <c r="C15" s="18">
        <v>0.1464</v>
      </c>
      <c r="D15" s="5" t="s">
        <v>3</v>
      </c>
      <c r="E15" s="5" t="s">
        <v>50</v>
      </c>
      <c r="F15" s="5" t="s">
        <v>77</v>
      </c>
    </row>
    <row r="16" spans="1:6" ht="21" customHeight="1" x14ac:dyDescent="0.25">
      <c r="A16" s="5">
        <v>13</v>
      </c>
      <c r="B16" s="5" t="s">
        <v>18</v>
      </c>
      <c r="C16" s="18">
        <v>0.107</v>
      </c>
      <c r="D16" s="5" t="s">
        <v>3</v>
      </c>
      <c r="E16" s="5" t="s">
        <v>51</v>
      </c>
      <c r="F16" s="5" t="s">
        <v>70</v>
      </c>
    </row>
    <row r="17" spans="1:6" ht="21" customHeight="1" x14ac:dyDescent="0.25">
      <c r="A17" s="5">
        <v>14</v>
      </c>
      <c r="B17" s="5" t="s">
        <v>19</v>
      </c>
      <c r="C17" s="18">
        <v>0.1094</v>
      </c>
      <c r="D17" s="5" t="s">
        <v>3</v>
      </c>
      <c r="E17" s="5" t="s">
        <v>52</v>
      </c>
      <c r="F17" s="5" t="s">
        <v>71</v>
      </c>
    </row>
    <row r="18" spans="1:6" ht="20.25" customHeight="1" x14ac:dyDescent="0.25">
      <c r="A18" s="5">
        <v>15</v>
      </c>
      <c r="B18" s="5" t="s">
        <v>20</v>
      </c>
      <c r="C18" s="18">
        <v>0.1283</v>
      </c>
      <c r="D18" s="5" t="s">
        <v>3</v>
      </c>
      <c r="E18" s="5" t="s">
        <v>53</v>
      </c>
      <c r="F18" s="5" t="s">
        <v>68</v>
      </c>
    </row>
    <row r="19" spans="1:6" ht="20.25" customHeight="1" x14ac:dyDescent="0.25">
      <c r="A19" s="5">
        <v>16</v>
      </c>
      <c r="B19" s="5" t="s">
        <v>23</v>
      </c>
      <c r="C19" s="18">
        <v>0.12720000000000001</v>
      </c>
      <c r="D19" s="5" t="s">
        <v>3</v>
      </c>
      <c r="E19" s="5" t="s">
        <v>54</v>
      </c>
      <c r="F19" s="5" t="s">
        <v>72</v>
      </c>
    </row>
    <row r="20" spans="1:6" ht="20.25" customHeight="1" x14ac:dyDescent="0.25">
      <c r="A20" s="5">
        <v>17</v>
      </c>
      <c r="B20" s="5" t="s">
        <v>24</v>
      </c>
      <c r="C20" s="18">
        <v>0.11700000000000001</v>
      </c>
      <c r="D20" s="5" t="s">
        <v>3</v>
      </c>
      <c r="E20" s="5" t="s">
        <v>55</v>
      </c>
      <c r="F20" s="5" t="s">
        <v>73</v>
      </c>
    </row>
    <row r="21" spans="1:6" ht="20.25" customHeight="1" x14ac:dyDescent="0.25">
      <c r="A21" s="5">
        <v>18</v>
      </c>
      <c r="B21" s="5" t="s">
        <v>25</v>
      </c>
      <c r="C21" s="18">
        <v>0.10299999999999999</v>
      </c>
      <c r="D21" s="5" t="s">
        <v>3</v>
      </c>
      <c r="E21" s="5" t="s">
        <v>56</v>
      </c>
      <c r="F21" s="5" t="s">
        <v>73</v>
      </c>
    </row>
    <row r="22" spans="1:6" ht="20.25" customHeight="1" x14ac:dyDescent="0.25">
      <c r="A22" s="5">
        <v>19</v>
      </c>
      <c r="B22" s="5" t="s">
        <v>26</v>
      </c>
      <c r="C22" s="18">
        <v>0.1123</v>
      </c>
      <c r="D22" s="5" t="s">
        <v>3</v>
      </c>
      <c r="E22" s="5" t="s">
        <v>57</v>
      </c>
      <c r="F22" s="5" t="s">
        <v>74</v>
      </c>
    </row>
    <row r="23" spans="1:6" ht="20.25" customHeight="1" x14ac:dyDescent="0.25">
      <c r="A23" s="5">
        <v>20</v>
      </c>
      <c r="B23" s="5" t="s">
        <v>27</v>
      </c>
      <c r="C23" s="18">
        <v>0.1087</v>
      </c>
      <c r="D23" s="5" t="s">
        <v>3</v>
      </c>
      <c r="E23" s="5" t="s">
        <v>58</v>
      </c>
      <c r="F23" s="5" t="s">
        <v>75</v>
      </c>
    </row>
    <row r="24" spans="1:6" ht="20.25" customHeight="1" x14ac:dyDescent="0.25">
      <c r="A24" s="5">
        <v>21</v>
      </c>
      <c r="B24" s="5" t="s">
        <v>28</v>
      </c>
      <c r="C24" s="18">
        <v>0.1265</v>
      </c>
      <c r="D24" s="5" t="s">
        <v>3</v>
      </c>
      <c r="E24" s="5" t="s">
        <v>59</v>
      </c>
      <c r="F24" s="5" t="s">
        <v>76</v>
      </c>
    </row>
    <row r="25" spans="1:6" ht="24.75" customHeight="1" x14ac:dyDescent="0.25">
      <c r="A25" s="32" t="s">
        <v>7</v>
      </c>
      <c r="B25" s="33"/>
      <c r="C25" s="27">
        <f>SUM(C4:C24)</f>
        <v>2.3609</v>
      </c>
      <c r="D25" s="28" t="s">
        <v>120</v>
      </c>
      <c r="E25" s="28" t="s">
        <v>120</v>
      </c>
      <c r="F25" s="28" t="s">
        <v>120</v>
      </c>
    </row>
    <row r="26" spans="1:6" ht="30.75" customHeight="1" x14ac:dyDescent="0.25">
      <c r="A26" s="36" t="s">
        <v>30</v>
      </c>
      <c r="B26" s="37"/>
      <c r="C26" s="37"/>
      <c r="D26" s="37"/>
      <c r="E26" s="37"/>
      <c r="F26" s="54"/>
    </row>
    <row r="27" spans="1:6" ht="36" customHeight="1" x14ac:dyDescent="0.25">
      <c r="A27" s="1" t="s">
        <v>0</v>
      </c>
      <c r="B27" s="2" t="s">
        <v>1</v>
      </c>
      <c r="C27" s="2" t="s">
        <v>4</v>
      </c>
      <c r="D27" s="2" t="s">
        <v>2</v>
      </c>
      <c r="E27" s="1" t="s">
        <v>5</v>
      </c>
      <c r="F27" s="2" t="s">
        <v>6</v>
      </c>
    </row>
    <row r="28" spans="1:6" ht="36" customHeight="1" x14ac:dyDescent="0.25">
      <c r="A28" s="3">
        <v>1</v>
      </c>
      <c r="B28" s="4" t="s">
        <v>36</v>
      </c>
      <c r="C28" s="25">
        <v>0.3196</v>
      </c>
      <c r="D28" s="10" t="s">
        <v>35</v>
      </c>
      <c r="E28" s="10" t="s">
        <v>79</v>
      </c>
      <c r="F28" s="10" t="s">
        <v>78</v>
      </c>
    </row>
    <row r="29" spans="1:6" ht="27.75" customHeight="1" x14ac:dyDescent="0.25">
      <c r="A29" s="36" t="s">
        <v>31</v>
      </c>
      <c r="B29" s="37"/>
      <c r="C29" s="37"/>
      <c r="D29" s="37"/>
      <c r="E29" s="37"/>
      <c r="F29" s="54"/>
    </row>
    <row r="30" spans="1:6" ht="27.75" customHeight="1" x14ac:dyDescent="0.25">
      <c r="A30" s="1" t="s">
        <v>0</v>
      </c>
      <c r="B30" s="2" t="s">
        <v>1</v>
      </c>
      <c r="C30" s="2" t="s">
        <v>4</v>
      </c>
      <c r="D30" s="2" t="s">
        <v>2</v>
      </c>
      <c r="E30" s="1" t="s">
        <v>5</v>
      </c>
      <c r="F30" s="2" t="s">
        <v>6</v>
      </c>
    </row>
    <row r="31" spans="1:6" ht="26.25" customHeight="1" x14ac:dyDescent="0.25">
      <c r="A31" s="3">
        <v>1</v>
      </c>
      <c r="B31" s="3" t="s">
        <v>32</v>
      </c>
      <c r="C31" s="25">
        <v>0.1651</v>
      </c>
      <c r="D31" s="10" t="s">
        <v>33</v>
      </c>
      <c r="E31" s="10" t="s">
        <v>80</v>
      </c>
      <c r="F31" s="10" t="s">
        <v>83</v>
      </c>
    </row>
    <row r="32" spans="1:6" ht="27" customHeight="1" x14ac:dyDescent="0.25">
      <c r="A32" s="3">
        <v>2</v>
      </c>
      <c r="B32" s="3" t="s">
        <v>34</v>
      </c>
      <c r="C32" s="25">
        <v>0.10829999999999999</v>
      </c>
      <c r="D32" s="10" t="s">
        <v>33</v>
      </c>
      <c r="E32" s="10" t="s">
        <v>81</v>
      </c>
      <c r="F32" s="10" t="s">
        <v>82</v>
      </c>
    </row>
    <row r="33" spans="1:6" ht="27" customHeight="1" x14ac:dyDescent="0.25">
      <c r="A33" s="32" t="s">
        <v>7</v>
      </c>
      <c r="B33" s="33"/>
      <c r="C33" s="29">
        <f>C31+C32</f>
        <v>0.27339999999999998</v>
      </c>
      <c r="D33" s="30" t="s">
        <v>120</v>
      </c>
      <c r="E33" s="30" t="s">
        <v>120</v>
      </c>
      <c r="F33" s="31" t="s">
        <v>120</v>
      </c>
    </row>
    <row r="34" spans="1:6" ht="20.25" customHeight="1" x14ac:dyDescent="0.25">
      <c r="A34" s="43"/>
      <c r="B34" s="44"/>
      <c r="C34" s="44"/>
      <c r="D34" s="44"/>
      <c r="E34" s="44"/>
      <c r="F34" s="45"/>
    </row>
    <row r="35" spans="1:6" ht="23.25" customHeight="1" x14ac:dyDescent="0.25">
      <c r="A35" s="38" t="s">
        <v>38</v>
      </c>
      <c r="B35" s="39"/>
      <c r="C35" s="39"/>
      <c r="D35" s="39"/>
      <c r="E35" s="39"/>
      <c r="F35" s="55"/>
    </row>
    <row r="36" spans="1:6" ht="28.5" customHeight="1" x14ac:dyDescent="0.25">
      <c r="A36" s="1" t="s">
        <v>0</v>
      </c>
      <c r="B36" s="2" t="s">
        <v>1</v>
      </c>
      <c r="C36" s="2" t="s">
        <v>4</v>
      </c>
      <c r="D36" s="2" t="s">
        <v>2</v>
      </c>
      <c r="E36" s="1" t="s">
        <v>5</v>
      </c>
      <c r="F36" s="2" t="s">
        <v>6</v>
      </c>
    </row>
    <row r="37" spans="1:6" ht="24.75" customHeight="1" x14ac:dyDescent="0.25">
      <c r="A37" s="9">
        <v>1</v>
      </c>
      <c r="B37" s="6" t="s">
        <v>37</v>
      </c>
      <c r="C37" s="12">
        <v>3.15E-2</v>
      </c>
      <c r="D37" s="7" t="s">
        <v>3</v>
      </c>
      <c r="E37" s="5" t="s">
        <v>85</v>
      </c>
      <c r="F37" s="7" t="s">
        <v>84</v>
      </c>
    </row>
    <row r="38" spans="1:6" s="26" customFormat="1" ht="27" customHeight="1" x14ac:dyDescent="0.25">
      <c r="A38" s="40"/>
      <c r="B38" s="41"/>
      <c r="C38" s="41"/>
      <c r="D38" s="41"/>
      <c r="E38" s="41"/>
      <c r="F38" s="42"/>
    </row>
    <row r="39" spans="1:6" ht="24.75" customHeight="1" x14ac:dyDescent="0.25">
      <c r="A39" s="38" t="s">
        <v>121</v>
      </c>
      <c r="B39" s="39"/>
      <c r="C39" s="39"/>
      <c r="D39" s="39"/>
      <c r="E39" s="39"/>
      <c r="F39" s="39"/>
    </row>
    <row r="40" spans="1:6" ht="23.25" customHeight="1" x14ac:dyDescent="0.25">
      <c r="A40" s="3" t="s">
        <v>0</v>
      </c>
      <c r="B40" s="3" t="s">
        <v>1</v>
      </c>
      <c r="C40" s="8" t="s">
        <v>4</v>
      </c>
      <c r="D40" s="3" t="s">
        <v>2</v>
      </c>
      <c r="E40" s="3" t="s">
        <v>5</v>
      </c>
      <c r="F40" s="3" t="s">
        <v>6</v>
      </c>
    </row>
    <row r="41" spans="1:6" ht="27.75" customHeight="1" x14ac:dyDescent="0.25">
      <c r="A41" s="5">
        <v>1</v>
      </c>
      <c r="B41" s="5" t="s">
        <v>39</v>
      </c>
      <c r="C41" s="5">
        <v>2.6200000000000001E-2</v>
      </c>
      <c r="D41" s="5" t="s">
        <v>35</v>
      </c>
      <c r="E41" s="5" t="s">
        <v>86</v>
      </c>
      <c r="F41" s="5" t="s">
        <v>87</v>
      </c>
    </row>
  </sheetData>
  <mergeCells count="10">
    <mergeCell ref="A39:F39"/>
    <mergeCell ref="A35:F35"/>
    <mergeCell ref="A38:F38"/>
    <mergeCell ref="A34:F34"/>
    <mergeCell ref="A33:B33"/>
    <mergeCell ref="A1:F1"/>
    <mergeCell ref="A2:F2"/>
    <mergeCell ref="A25:B25"/>
    <mergeCell ref="A26:F26"/>
    <mergeCell ref="A29:F29"/>
  </mergeCells>
  <pageMargins left="0.27559055118110237" right="0.15748031496062992" top="0.23622047244094488" bottom="0.15748031496062992" header="0.23622047244094488" footer="0.15748031496062992"/>
  <pageSetup paperSize="9" orientation="landscape" r:id="rId1"/>
  <headerFooter alignWithMargins="0"/>
  <rowBreaks count="1" manualBreakCount="1">
    <brk id="2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"/>
  <sheetViews>
    <sheetView topLeftCell="A11" zoomScaleNormal="100" workbookViewId="0">
      <selection activeCell="H12" sqref="H12"/>
    </sheetView>
  </sheetViews>
  <sheetFormatPr defaultRowHeight="12.5" x14ac:dyDescent="0.25"/>
  <cols>
    <col min="1" max="1" width="7.453125" customWidth="1"/>
    <col min="2" max="2" width="14" customWidth="1"/>
    <col min="3" max="3" width="17.81640625" customWidth="1"/>
    <col min="4" max="4" width="17.1796875" customWidth="1"/>
    <col min="5" max="5" width="27.7265625" customWidth="1"/>
    <col min="6" max="6" width="29" customWidth="1"/>
    <col min="7" max="7" width="27.54296875" customWidth="1"/>
    <col min="8" max="8" width="20.26953125" customWidth="1"/>
  </cols>
  <sheetData>
    <row r="1" spans="1:8" ht="39.75" customHeight="1" x14ac:dyDescent="0.25">
      <c r="A1" s="46" t="s">
        <v>88</v>
      </c>
      <c r="B1" s="46"/>
      <c r="C1" s="46"/>
      <c r="D1" s="46"/>
      <c r="E1" s="46"/>
      <c r="F1" s="46"/>
      <c r="G1" s="46"/>
    </row>
    <row r="2" spans="1:8" ht="37.5" customHeight="1" x14ac:dyDescent="0.25">
      <c r="A2" s="56" t="s">
        <v>89</v>
      </c>
      <c r="B2" s="56"/>
      <c r="C2" s="56"/>
      <c r="D2" s="56"/>
      <c r="E2" s="56"/>
      <c r="F2" s="56"/>
      <c r="G2" s="56"/>
    </row>
    <row r="3" spans="1:8" ht="36.75" customHeight="1" x14ac:dyDescent="0.25">
      <c r="A3" s="1" t="s">
        <v>0</v>
      </c>
      <c r="B3" s="2" t="s">
        <v>1</v>
      </c>
      <c r="C3" s="2" t="s">
        <v>4</v>
      </c>
      <c r="D3" s="2" t="s">
        <v>2</v>
      </c>
      <c r="E3" s="1" t="s">
        <v>5</v>
      </c>
      <c r="F3" s="2" t="s">
        <v>111</v>
      </c>
      <c r="G3" s="2" t="s">
        <v>90</v>
      </c>
    </row>
    <row r="4" spans="1:8" ht="21.75" customHeight="1" x14ac:dyDescent="0.25">
      <c r="A4" s="7">
        <v>1</v>
      </c>
      <c r="B4" s="11" t="s">
        <v>91</v>
      </c>
      <c r="C4" s="12">
        <v>3.8600000000000002E-2</v>
      </c>
      <c r="D4" s="7" t="s">
        <v>3</v>
      </c>
      <c r="E4" s="5" t="s">
        <v>112</v>
      </c>
      <c r="F4" s="5" t="s">
        <v>92</v>
      </c>
      <c r="G4" s="13">
        <v>2316</v>
      </c>
      <c r="H4" s="17"/>
    </row>
    <row r="5" spans="1:8" ht="24" customHeight="1" x14ac:dyDescent="0.25">
      <c r="A5" s="7">
        <v>2</v>
      </c>
      <c r="B5" s="14" t="s">
        <v>93</v>
      </c>
      <c r="C5" s="15">
        <v>4.1000000000000003E-3</v>
      </c>
      <c r="D5" s="47" t="s">
        <v>3</v>
      </c>
      <c r="E5" s="47" t="s">
        <v>94</v>
      </c>
      <c r="F5" s="47" t="s">
        <v>92</v>
      </c>
      <c r="G5" s="13">
        <v>246</v>
      </c>
      <c r="H5" s="50"/>
    </row>
    <row r="6" spans="1:8" ht="22.5" customHeight="1" x14ac:dyDescent="0.25">
      <c r="A6" s="7">
        <v>3</v>
      </c>
      <c r="B6" s="14" t="s">
        <v>95</v>
      </c>
      <c r="C6" s="15">
        <v>1.8800000000000001E-2</v>
      </c>
      <c r="D6" s="48"/>
      <c r="E6" s="48"/>
      <c r="F6" s="48"/>
      <c r="G6" s="13">
        <v>1128</v>
      </c>
      <c r="H6" s="50"/>
    </row>
    <row r="7" spans="1:8" ht="20.25" customHeight="1" x14ac:dyDescent="0.25">
      <c r="A7" s="7">
        <v>4</v>
      </c>
      <c r="B7" s="14" t="s">
        <v>96</v>
      </c>
      <c r="C7" s="15">
        <v>6.7000000000000002E-3</v>
      </c>
      <c r="D7" s="48"/>
      <c r="E7" s="48"/>
      <c r="F7" s="48"/>
      <c r="G7" s="13">
        <v>402</v>
      </c>
      <c r="H7" s="50"/>
    </row>
    <row r="8" spans="1:8" ht="22.5" customHeight="1" x14ac:dyDescent="0.25">
      <c r="A8" s="7">
        <v>5</v>
      </c>
      <c r="B8" s="14" t="s">
        <v>97</v>
      </c>
      <c r="C8" s="15">
        <v>2.2200000000000001E-2</v>
      </c>
      <c r="D8" s="49"/>
      <c r="E8" s="49"/>
      <c r="F8" s="49"/>
      <c r="G8" s="13">
        <v>1322</v>
      </c>
      <c r="H8" s="50"/>
    </row>
    <row r="9" spans="1:8" ht="24" customHeight="1" x14ac:dyDescent="0.25">
      <c r="A9" s="7">
        <v>6</v>
      </c>
      <c r="B9" s="14" t="s">
        <v>98</v>
      </c>
      <c r="C9" s="15">
        <v>5.9799999999999999E-2</v>
      </c>
      <c r="D9" s="7" t="s">
        <v>3</v>
      </c>
      <c r="E9" s="5" t="s">
        <v>99</v>
      </c>
      <c r="F9" s="5" t="s">
        <v>100</v>
      </c>
      <c r="G9" s="13">
        <v>3588</v>
      </c>
      <c r="H9" s="17"/>
    </row>
    <row r="10" spans="1:8" ht="27.75" customHeight="1" x14ac:dyDescent="0.25">
      <c r="A10" s="57" t="s">
        <v>7</v>
      </c>
      <c r="B10" s="57"/>
      <c r="C10" s="58">
        <f>SUM(C4:C9)</f>
        <v>0.1502</v>
      </c>
      <c r="D10" s="59"/>
      <c r="E10" s="59"/>
      <c r="F10" s="59"/>
      <c r="G10" s="60">
        <f>SUM(G4:G9)</f>
        <v>9002</v>
      </c>
    </row>
    <row r="11" spans="1:8" ht="30" customHeight="1" x14ac:dyDescent="0.25">
      <c r="A11" s="56" t="s">
        <v>101</v>
      </c>
      <c r="B11" s="56"/>
      <c r="C11" s="56"/>
      <c r="D11" s="56"/>
      <c r="E11" s="56"/>
      <c r="F11" s="56"/>
      <c r="G11" s="56"/>
    </row>
    <row r="12" spans="1:8" ht="33" customHeight="1" x14ac:dyDescent="0.25">
      <c r="A12" s="1" t="s">
        <v>0</v>
      </c>
      <c r="B12" s="2" t="s">
        <v>1</v>
      </c>
      <c r="C12" s="2" t="s">
        <v>4</v>
      </c>
      <c r="D12" s="2" t="s">
        <v>2</v>
      </c>
      <c r="E12" s="1" t="s">
        <v>5</v>
      </c>
      <c r="F12" s="2" t="s">
        <v>111</v>
      </c>
      <c r="G12" s="2" t="s">
        <v>122</v>
      </c>
    </row>
    <row r="13" spans="1:8" ht="27" customHeight="1" x14ac:dyDescent="0.25">
      <c r="A13" s="7">
        <v>1</v>
      </c>
      <c r="B13" s="11" t="s">
        <v>102</v>
      </c>
      <c r="C13" s="12">
        <v>2.9899999999999999E-2</v>
      </c>
      <c r="D13" s="7" t="s">
        <v>103</v>
      </c>
      <c r="E13" s="5" t="s">
        <v>104</v>
      </c>
      <c r="F13" s="5" t="s">
        <v>105</v>
      </c>
      <c r="G13" s="13">
        <v>13786.95</v>
      </c>
      <c r="H13" s="17"/>
    </row>
    <row r="14" spans="1:8" ht="24" customHeight="1" x14ac:dyDescent="0.25">
      <c r="A14" s="57" t="s">
        <v>7</v>
      </c>
      <c r="B14" s="57"/>
      <c r="C14" s="58">
        <f>C13</f>
        <v>2.9899999999999999E-2</v>
      </c>
      <c r="D14" s="59"/>
      <c r="E14" s="59"/>
      <c r="F14" s="59"/>
      <c r="G14" s="60">
        <f>SUM(G13:G13)</f>
        <v>13786.95</v>
      </c>
    </row>
    <row r="15" spans="1:8" ht="30" customHeight="1" x14ac:dyDescent="0.25">
      <c r="A15" s="56" t="s">
        <v>89</v>
      </c>
      <c r="B15" s="56"/>
      <c r="C15" s="56"/>
      <c r="D15" s="56"/>
      <c r="E15" s="56"/>
      <c r="F15" s="56"/>
      <c r="G15" s="56"/>
    </row>
    <row r="16" spans="1:8" ht="34.5" customHeight="1" x14ac:dyDescent="0.25">
      <c r="A16" s="1" t="s">
        <v>0</v>
      </c>
      <c r="B16" s="2" t="s">
        <v>1</v>
      </c>
      <c r="C16" s="2" t="s">
        <v>4</v>
      </c>
      <c r="D16" s="2" t="s">
        <v>2</v>
      </c>
      <c r="E16" s="1" t="s">
        <v>106</v>
      </c>
      <c r="F16" s="2" t="s">
        <v>111</v>
      </c>
      <c r="G16" s="2" t="s">
        <v>90</v>
      </c>
    </row>
    <row r="17" spans="1:7" ht="48" customHeight="1" x14ac:dyDescent="0.25">
      <c r="A17" s="7">
        <v>1</v>
      </c>
      <c r="B17" s="11" t="s">
        <v>107</v>
      </c>
      <c r="C17" s="12">
        <v>0.72189999999999999</v>
      </c>
      <c r="D17" s="7" t="s">
        <v>108</v>
      </c>
      <c r="E17" s="16" t="s">
        <v>109</v>
      </c>
      <c r="F17" s="5" t="s">
        <v>110</v>
      </c>
      <c r="G17" s="13">
        <v>2285.48</v>
      </c>
    </row>
    <row r="18" spans="1:7" ht="24" customHeight="1" x14ac:dyDescent="0.25">
      <c r="A18" s="57" t="s">
        <v>7</v>
      </c>
      <c r="B18" s="57"/>
      <c r="C18" s="58">
        <f>C17</f>
        <v>0.72189999999999999</v>
      </c>
      <c r="D18" s="59"/>
      <c r="E18" s="59"/>
      <c r="F18" s="59"/>
      <c r="G18" s="60">
        <f>SUM(G17:G17)</f>
        <v>2285.48</v>
      </c>
    </row>
  </sheetData>
  <mergeCells count="14">
    <mergeCell ref="A18:B18"/>
    <mergeCell ref="D18:F18"/>
    <mergeCell ref="H5:H8"/>
    <mergeCell ref="A11:G11"/>
    <mergeCell ref="A14:B14"/>
    <mergeCell ref="D14:F14"/>
    <mergeCell ref="A15:G15"/>
    <mergeCell ref="A10:B10"/>
    <mergeCell ref="D10:F10"/>
    <mergeCell ref="A1:G1"/>
    <mergeCell ref="A2:G2"/>
    <mergeCell ref="D5:D8"/>
    <mergeCell ref="E5:E8"/>
    <mergeCell ref="F5:F8"/>
  </mergeCells>
  <pageMargins left="0.41" right="0.44" top="0.76" bottom="0.28999999999999998" header="0.76" footer="0.3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"/>
  <sheetViews>
    <sheetView tabSelected="1" zoomScaleNormal="100" workbookViewId="0">
      <selection activeCell="D23" sqref="D23"/>
    </sheetView>
  </sheetViews>
  <sheetFormatPr defaultRowHeight="12.5" x14ac:dyDescent="0.25"/>
  <cols>
    <col min="1" max="1" width="9.7265625" customWidth="1"/>
    <col min="2" max="2" width="23.81640625" customWidth="1"/>
    <col min="3" max="3" width="29.1796875" customWidth="1"/>
    <col min="4" max="4" width="32.7265625" customWidth="1"/>
    <col min="5" max="5" width="25.81640625" customWidth="1"/>
  </cols>
  <sheetData>
    <row r="1" spans="1:5" ht="31.5" customHeight="1" x14ac:dyDescent="0.25">
      <c r="A1" s="61" t="s">
        <v>123</v>
      </c>
      <c r="B1" s="61"/>
      <c r="C1" s="61"/>
      <c r="D1" s="61"/>
      <c r="E1" s="61"/>
    </row>
    <row r="2" spans="1:5" ht="20" customHeight="1" x14ac:dyDescent="0.25">
      <c r="A2" s="22" t="s">
        <v>113</v>
      </c>
      <c r="B2" s="22" t="s">
        <v>2</v>
      </c>
      <c r="C2" s="19" t="s">
        <v>114</v>
      </c>
      <c r="D2" s="19" t="s">
        <v>115</v>
      </c>
      <c r="E2" s="22" t="s">
        <v>124</v>
      </c>
    </row>
    <row r="3" spans="1:5" ht="20" customHeight="1" x14ac:dyDescent="0.25">
      <c r="A3" s="64">
        <v>1</v>
      </c>
      <c r="B3" s="51" t="s">
        <v>103</v>
      </c>
      <c r="C3" s="21" t="s">
        <v>116</v>
      </c>
      <c r="D3" s="21">
        <v>0.22739999999999999</v>
      </c>
      <c r="E3" s="62">
        <v>50.9</v>
      </c>
    </row>
    <row r="4" spans="1:5" ht="20" customHeight="1" x14ac:dyDescent="0.25">
      <c r="A4" s="65"/>
      <c r="B4" s="51"/>
      <c r="C4" s="20" t="s">
        <v>117</v>
      </c>
      <c r="D4" s="21">
        <v>8.8999999999999999E-3</v>
      </c>
      <c r="E4" s="63"/>
    </row>
    <row r="5" spans="1:5" ht="20" customHeight="1" x14ac:dyDescent="0.25">
      <c r="A5" s="22">
        <v>2</v>
      </c>
      <c r="B5" s="21" t="s">
        <v>108</v>
      </c>
      <c r="C5" s="20" t="s">
        <v>118</v>
      </c>
      <c r="D5" s="21">
        <v>3.3999999999999998E-3</v>
      </c>
      <c r="E5" s="15">
        <v>0.73</v>
      </c>
    </row>
    <row r="6" spans="1:5" ht="20" customHeight="1" x14ac:dyDescent="0.25">
      <c r="A6" s="64">
        <v>3</v>
      </c>
      <c r="B6" s="68" t="s">
        <v>3</v>
      </c>
      <c r="C6" s="20" t="s">
        <v>125</v>
      </c>
      <c r="D6" s="24">
        <v>1.2999999999999999E-3</v>
      </c>
      <c r="E6" s="70">
        <v>3119.99</v>
      </c>
    </row>
    <row r="7" spans="1:5" ht="20" customHeight="1" x14ac:dyDescent="0.25">
      <c r="A7" s="67"/>
      <c r="B7" s="69"/>
      <c r="C7" s="20" t="s">
        <v>126</v>
      </c>
      <c r="D7" s="24">
        <v>5.0000000000000001E-4</v>
      </c>
      <c r="E7" s="67"/>
    </row>
    <row r="8" spans="1:5" ht="20" customHeight="1" x14ac:dyDescent="0.25">
      <c r="A8" s="67"/>
      <c r="B8" s="69"/>
      <c r="C8" s="20" t="s">
        <v>127</v>
      </c>
      <c r="D8" s="24">
        <v>1.8E-3</v>
      </c>
      <c r="E8" s="67"/>
    </row>
    <row r="9" spans="1:5" ht="20" customHeight="1" x14ac:dyDescent="0.25">
      <c r="A9" s="67"/>
      <c r="B9" s="69"/>
      <c r="C9" s="20" t="s">
        <v>128</v>
      </c>
      <c r="D9" s="24">
        <v>2.9899999999999999E-2</v>
      </c>
      <c r="E9" s="67"/>
    </row>
    <row r="10" spans="1:5" ht="20" customHeight="1" x14ac:dyDescent="0.25">
      <c r="A10" s="67"/>
      <c r="B10" s="69"/>
      <c r="C10" s="20" t="s">
        <v>129</v>
      </c>
      <c r="D10" s="24">
        <v>6.3E-3</v>
      </c>
      <c r="E10" s="67"/>
    </row>
    <row r="11" spans="1:5" ht="20" customHeight="1" x14ac:dyDescent="0.25">
      <c r="A11" s="67"/>
      <c r="B11" s="69"/>
      <c r="C11" s="20" t="s">
        <v>130</v>
      </c>
      <c r="D11" s="24">
        <v>1.1000000000000001E-3</v>
      </c>
      <c r="E11" s="67"/>
    </row>
    <row r="12" spans="1:5" ht="20" customHeight="1" x14ac:dyDescent="0.25">
      <c r="A12" s="67"/>
      <c r="B12" s="69"/>
      <c r="C12" s="20" t="s">
        <v>131</v>
      </c>
      <c r="D12" s="24">
        <v>2.3999999999999998E-3</v>
      </c>
      <c r="E12" s="67"/>
    </row>
    <row r="13" spans="1:5" ht="20" customHeight="1" x14ac:dyDescent="0.25">
      <c r="A13" s="67"/>
      <c r="B13" s="69"/>
      <c r="C13" s="20" t="s">
        <v>132</v>
      </c>
      <c r="D13" s="66">
        <v>4.0000000000000001E-3</v>
      </c>
      <c r="E13" s="67"/>
    </row>
    <row r="14" spans="1:5" ht="20" customHeight="1" x14ac:dyDescent="0.25">
      <c r="A14" s="67"/>
      <c r="B14" s="69"/>
      <c r="C14" s="20" t="s">
        <v>133</v>
      </c>
      <c r="D14" s="66">
        <v>6.0000000000000001E-3</v>
      </c>
      <c r="E14" s="67"/>
    </row>
    <row r="15" spans="1:5" ht="20" customHeight="1" x14ac:dyDescent="0.25">
      <c r="A15" s="67"/>
      <c r="B15" s="69"/>
      <c r="C15" s="20" t="s">
        <v>134</v>
      </c>
      <c r="D15" s="66">
        <v>1.9900000000000001E-2</v>
      </c>
      <c r="E15" s="67"/>
    </row>
    <row r="16" spans="1:5" ht="20" customHeight="1" x14ac:dyDescent="0.25">
      <c r="A16" s="67"/>
      <c r="B16" s="69"/>
      <c r="C16" s="20" t="s">
        <v>135</v>
      </c>
      <c r="D16" s="66">
        <v>9.5999999999999992E-3</v>
      </c>
      <c r="E16" s="65"/>
    </row>
    <row r="17" spans="1:5" ht="25" customHeight="1" x14ac:dyDescent="0.25">
      <c r="A17" s="52" t="s">
        <v>119</v>
      </c>
      <c r="B17" s="52"/>
      <c r="C17" s="52"/>
      <c r="D17" s="23">
        <f>SUM(D3:D16)</f>
        <v>0.32249999999999995</v>
      </c>
      <c r="E17" s="71">
        <f>E6+E5+E3</f>
        <v>3171.62</v>
      </c>
    </row>
  </sheetData>
  <mergeCells count="8">
    <mergeCell ref="A1:E1"/>
    <mergeCell ref="B3:B4"/>
    <mergeCell ref="A17:C17"/>
    <mergeCell ref="E3:E4"/>
    <mergeCell ref="A3:A4"/>
    <mergeCell ref="A6:A16"/>
    <mergeCell ref="B6:B16"/>
    <mergeCell ref="E6:E16"/>
  </mergeCells>
  <pageMargins left="0.7" right="0.53" top="0.75" bottom="0.28000000000000003" header="0.74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sprzedaż</vt:lpstr>
      <vt:lpstr>nabycie</vt:lpstr>
      <vt:lpstr>wywłaszczenie</vt:lpstr>
      <vt:lpstr>nabycie!Obszar_wydruku</vt:lpstr>
      <vt:lpstr>sprzedaż!Obszar_wydruku</vt:lpstr>
      <vt:lpstr>wywłaszczenie!Obszar_wydruku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administrator1</dc:creator>
  <cp:lastModifiedBy>Skarbnik</cp:lastModifiedBy>
  <cp:lastPrinted>2022-03-25T10:04:04Z</cp:lastPrinted>
  <dcterms:created xsi:type="dcterms:W3CDTF">2014-04-24T07:05:14Z</dcterms:created>
  <dcterms:modified xsi:type="dcterms:W3CDTF">2022-03-25T10:04:16Z</dcterms:modified>
</cp:coreProperties>
</file>