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rbnik\Desktop\Wykonanie roczne 2022\"/>
    </mc:Choice>
  </mc:AlternateContent>
  <xr:revisionPtr revIDLastSave="0" documentId="13_ncr:1_{EC30614B-D904-443F-BA74-94FA1F5DDD1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przedaż" sheetId="6" r:id="rId1"/>
    <sheet name="nabycie" sheetId="7" r:id="rId2"/>
  </sheets>
  <definedNames>
    <definedName name="_xlnm.Print_Area" localSheetId="1">nabycie!$A$1:$G$12</definedName>
    <definedName name="_xlnm.Print_Area" localSheetId="0">sprzedaż!$A$1:$F$47</definedName>
  </definedNames>
  <calcPr calcId="191029"/>
</workbook>
</file>

<file path=xl/calcChain.xml><?xml version="1.0" encoding="utf-8"?>
<calcChain xmlns="http://schemas.openxmlformats.org/spreadsheetml/2006/main">
  <c r="C46" i="6" l="1"/>
  <c r="C47" i="6" s="1"/>
  <c r="C42" i="6"/>
  <c r="C16" i="6"/>
  <c r="C26" i="6"/>
  <c r="C38" i="6"/>
  <c r="G12" i="7"/>
</calcChain>
</file>

<file path=xl/sharedStrings.xml><?xml version="1.0" encoding="utf-8"?>
<sst xmlns="http://schemas.openxmlformats.org/spreadsheetml/2006/main" count="201" uniqueCount="134">
  <si>
    <t>l.p.</t>
  </si>
  <si>
    <t>nr dz.</t>
  </si>
  <si>
    <t>obręb</t>
  </si>
  <si>
    <t>Nowa Wieś</t>
  </si>
  <si>
    <t>pow. w ha</t>
  </si>
  <si>
    <t>Repertorium</t>
  </si>
  <si>
    <t>data sprzedaży</t>
  </si>
  <si>
    <t>Suma</t>
  </si>
  <si>
    <t>PRZETARG NIEOGRANICZONY - TERENY INWESTYCYJNE</t>
  </si>
  <si>
    <t>PRZETARG NIEOGRANICZONY - POZOSTAŁE</t>
  </si>
  <si>
    <t>Kraśniewo</t>
  </si>
  <si>
    <t>wartość</t>
  </si>
  <si>
    <t>data nabycia</t>
  </si>
  <si>
    <t>ZESTAWIENIE - SPRZEDAŻ MIENIA KOMUNALNEGO GMINY MALBORK W 2022 r.</t>
  </si>
  <si>
    <t>A nr 1696/2022</t>
  </si>
  <si>
    <t>31. 03. 2022 r.</t>
  </si>
  <si>
    <t>A nr 360/2022</t>
  </si>
  <si>
    <t>02. 03. 2022 r.</t>
  </si>
  <si>
    <t>A nr 1294/2022</t>
  </si>
  <si>
    <t>10. 02. 2022 r.</t>
  </si>
  <si>
    <t>09. 02. 2022 r.</t>
  </si>
  <si>
    <t>309/19</t>
  </si>
  <si>
    <t>A nr 1281/2022</t>
  </si>
  <si>
    <t>309/23</t>
  </si>
  <si>
    <t>A nr 1188/2022</t>
  </si>
  <si>
    <t>07. 02. 2022 r.</t>
  </si>
  <si>
    <t>309/26</t>
  </si>
  <si>
    <t>A nr 656/2022</t>
  </si>
  <si>
    <t>21. 01.2022 r.</t>
  </si>
  <si>
    <t>399/5</t>
  </si>
  <si>
    <t>Lasowice Wielkie</t>
  </si>
  <si>
    <t>A nr 1534/2022</t>
  </si>
  <si>
    <t>25. 02. 2022 r.</t>
  </si>
  <si>
    <t>399/6</t>
  </si>
  <si>
    <t>399/4</t>
  </si>
  <si>
    <t>A nr 1634/2022</t>
  </si>
  <si>
    <t>28. 02. 2022 r.</t>
  </si>
  <si>
    <t>399/7</t>
  </si>
  <si>
    <t>A nr 1702/2022</t>
  </si>
  <si>
    <t>18. 02. 2022 r.</t>
  </si>
  <si>
    <t xml:space="preserve">399/2 </t>
  </si>
  <si>
    <t>A nr 296/2022</t>
  </si>
  <si>
    <t>11. 01. 2022 r.</t>
  </si>
  <si>
    <t>399/3</t>
  </si>
  <si>
    <t>33/30</t>
  </si>
  <si>
    <t>A nr 4395/2022</t>
  </si>
  <si>
    <t>25. 05. 2022r</t>
  </si>
  <si>
    <t>33/28</t>
  </si>
  <si>
    <t>A nr 4350/2022</t>
  </si>
  <si>
    <t>24. 05. 2022r</t>
  </si>
  <si>
    <t>33/29</t>
  </si>
  <si>
    <t>A nr 4357/2022</t>
  </si>
  <si>
    <t>33/27</t>
  </si>
  <si>
    <t>A nr 4402/2022</t>
  </si>
  <si>
    <t>33/32</t>
  </si>
  <si>
    <t>A nr 4187/2022</t>
  </si>
  <si>
    <t>19. 05. 2022r</t>
  </si>
  <si>
    <t>33/31</t>
  </si>
  <si>
    <t>A nr 4275/2022</t>
  </si>
  <si>
    <t>20. 05. 2022r</t>
  </si>
  <si>
    <t>BEZPRZETARGOWO - SPRZEDAŻ UZYTKOWANIA WIECZYSTEGO</t>
  </si>
  <si>
    <t>BEZPRZEATARGOWO</t>
  </si>
  <si>
    <t>206/2</t>
  </si>
  <si>
    <t>33/36</t>
  </si>
  <si>
    <t>33/37</t>
  </si>
  <si>
    <t>8/10</t>
  </si>
  <si>
    <t>15/10</t>
  </si>
  <si>
    <t>232/7</t>
  </si>
  <si>
    <t>21/6</t>
  </si>
  <si>
    <t>8/39</t>
  </si>
  <si>
    <t>Tragamin</t>
  </si>
  <si>
    <t>Kościelczki</t>
  </si>
  <si>
    <t>132/7</t>
  </si>
  <si>
    <t>132/5</t>
  </si>
  <si>
    <t>82/1</t>
  </si>
  <si>
    <t>45/21</t>
  </si>
  <si>
    <t>45/9</t>
  </si>
  <si>
    <t>Grobelno</t>
  </si>
  <si>
    <t>309/11</t>
  </si>
  <si>
    <t>309/12</t>
  </si>
  <si>
    <t>309/8</t>
  </si>
  <si>
    <t>309/7</t>
  </si>
  <si>
    <t>A nr 4825/2022</t>
  </si>
  <si>
    <t>A nr 4833/2022</t>
  </si>
  <si>
    <t>A nr 6481/2022</t>
  </si>
  <si>
    <t>14. 09. 2022 r.</t>
  </si>
  <si>
    <t>02. 08. 2022 r.</t>
  </si>
  <si>
    <t>A nr 9894/2022</t>
  </si>
  <si>
    <t>A nr 6266/2022</t>
  </si>
  <si>
    <t>20. 12. 2022 r.</t>
  </si>
  <si>
    <t>28. 06. 2022 r.</t>
  </si>
  <si>
    <t>A nr 5332/2022</t>
  </si>
  <si>
    <t>14. 06. 2022 r.</t>
  </si>
  <si>
    <t>13. 06. 2022 r.</t>
  </si>
  <si>
    <t>A nr 5313/2022</t>
  </si>
  <si>
    <t>PRZETARG - LOKAL MIESZKALNY</t>
  </si>
  <si>
    <t>2/5</t>
  </si>
  <si>
    <t>A nr 10822/2022</t>
  </si>
  <si>
    <t>08. 12. 2022 r.</t>
  </si>
  <si>
    <t>A nr 11051/2022</t>
  </si>
  <si>
    <t>15. 12. 2022 r.</t>
  </si>
  <si>
    <t>A nr 595/2022</t>
  </si>
  <si>
    <t>20. 01. 2022 r.</t>
  </si>
  <si>
    <t>A nr 10405/2022</t>
  </si>
  <si>
    <t>25. 11. 2022 r.</t>
  </si>
  <si>
    <t>A nr 6332/2022 r.</t>
  </si>
  <si>
    <t>29. 07. 2022 r.</t>
  </si>
  <si>
    <t>A nr 82/2022</t>
  </si>
  <si>
    <t>05. 01. 2022 r.</t>
  </si>
  <si>
    <t xml:space="preserve"> NIEODPŁATNE PRZEJĘCIE DO MIENIA KOMUNALNEGO GMINY MALBORK W 2022 R.</t>
  </si>
  <si>
    <t>0,1000</t>
  </si>
  <si>
    <t>0,1208</t>
  </si>
  <si>
    <t>0,1199</t>
  </si>
  <si>
    <t>0,0321</t>
  </si>
  <si>
    <t>08. 11. 2022 r.</t>
  </si>
  <si>
    <t>0,0113</t>
  </si>
  <si>
    <t>0,0105</t>
  </si>
  <si>
    <t>0,0129</t>
  </si>
  <si>
    <t>0,0029</t>
  </si>
  <si>
    <t>0,0092</t>
  </si>
  <si>
    <t>0,0067</t>
  </si>
  <si>
    <t>0,0196</t>
  </si>
  <si>
    <t>0,2294</t>
  </si>
  <si>
    <t>251/3</t>
  </si>
  <si>
    <t>A nr 5682/2022</t>
  </si>
  <si>
    <t>0,0299</t>
  </si>
  <si>
    <t>0,0300</t>
  </si>
  <si>
    <t>0,0330</t>
  </si>
  <si>
    <t>0,0527</t>
  </si>
  <si>
    <t>0,0503</t>
  </si>
  <si>
    <t>0,0111</t>
  </si>
  <si>
    <t>0,0698</t>
  </si>
  <si>
    <t>0,0289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</si>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</sst>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000"/>
  </numFmts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sz val="12"/>
      <name val="Arial"/>
      <family val="2"/>
      <charset val="238"/>
    </font>
    <font>
      <b/>
      <sz val="16"/>
      <name val="Arial"/>
      <family val="2"/>
      <charset val="238"/>
    </font>
    <font>
      <sz val="11"/>
      <color rgb="FF9C0006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3" borderId="0" applyNumberFormat="0" applyBorder="0" applyAlignment="0" applyProtection="0"/>
  </cellStyleXfs>
  <cellXfs count="4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/>
    <xf numFmtId="49" fontId="6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6" fillId="4" borderId="1" xfId="2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49" fontId="4" fillId="2" borderId="1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6" fillId="4" borderId="6" xfId="2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Normalny" xfId="0" builtinId="0"/>
    <cellStyle name="Normalny_Arkusz1" xfId="1" xr:uid="{00000000-0005-0000-0000-000001000000}"/>
    <cellStyle name="Zły" xfId="2" builtinId="2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8"/>
  <sheetViews>
    <sheetView tabSelected="1" zoomScaleNormal="100" workbookViewId="0">
      <selection activeCell="C41" sqref="C41"/>
    </sheetView>
  </sheetViews>
  <sheetFormatPr defaultRowHeight="12.5" x14ac:dyDescent="0.25"/>
  <cols>
    <col min="1" max="1" width="7.81640625" customWidth="1"/>
    <col min="2" max="2" width="15.1796875" customWidth="1"/>
    <col min="3" max="3" width="23.453125" customWidth="1"/>
    <col min="4" max="4" width="28.7265625" customWidth="1"/>
    <col min="5" max="5" width="31.453125" customWidth="1"/>
    <col min="6" max="6" width="57.54296875" customWidth="1"/>
  </cols>
  <sheetData>
    <row r="1" spans="1:6" ht="48.75" customHeight="1" x14ac:dyDescent="0.25">
      <c r="A1" s="37" t="s">
        <v>13</v>
      </c>
      <c r="B1" s="37"/>
      <c r="C1" s="37"/>
      <c r="D1" s="37"/>
      <c r="E1" s="37"/>
      <c r="F1" s="37"/>
    </row>
    <row r="2" spans="1:6" ht="45.75" customHeight="1" x14ac:dyDescent="0.25">
      <c r="A2" s="38" t="s">
        <v>8</v>
      </c>
      <c r="B2" s="38"/>
      <c r="C2" s="38"/>
      <c r="D2" s="38"/>
      <c r="E2" s="38"/>
      <c r="F2" s="38"/>
    </row>
    <row r="3" spans="1:6" ht="45.75" customHeight="1" x14ac:dyDescent="0.25">
      <c r="A3" s="7" t="s">
        <v>0</v>
      </c>
      <c r="B3" s="8" t="s">
        <v>1</v>
      </c>
      <c r="C3" s="8" t="s">
        <v>4</v>
      </c>
      <c r="D3" s="8" t="s">
        <v>2</v>
      </c>
      <c r="E3" s="7" t="s">
        <v>5</v>
      </c>
      <c r="F3" s="8" t="s">
        <v>6</v>
      </c>
    </row>
    <row r="4" spans="1:6" ht="35.25" customHeight="1" x14ac:dyDescent="0.25">
      <c r="A4" s="9">
        <v>1</v>
      </c>
      <c r="B4" s="9">
        <v>317</v>
      </c>
      <c r="C4" s="10">
        <v>0.95850000000000002</v>
      </c>
      <c r="D4" s="36" t="s">
        <v>3</v>
      </c>
      <c r="E4" s="36" t="s">
        <v>14</v>
      </c>
      <c r="F4" s="36" t="s">
        <v>15</v>
      </c>
    </row>
    <row r="5" spans="1:6" ht="44.25" customHeight="1" x14ac:dyDescent="0.25">
      <c r="A5" s="9">
        <v>2</v>
      </c>
      <c r="B5" s="9">
        <v>319</v>
      </c>
      <c r="C5" s="10">
        <v>1.2391000000000001</v>
      </c>
      <c r="D5" s="36"/>
      <c r="E5" s="36"/>
      <c r="F5" s="36"/>
    </row>
    <row r="6" spans="1:6" ht="44.25" customHeight="1" x14ac:dyDescent="0.25">
      <c r="A6" s="9">
        <v>3</v>
      </c>
      <c r="B6" s="9">
        <v>321</v>
      </c>
      <c r="C6" s="10">
        <v>1.1714</v>
      </c>
      <c r="D6" s="9" t="s">
        <v>3</v>
      </c>
      <c r="E6" s="9" t="s">
        <v>16</v>
      </c>
      <c r="F6" s="9" t="s">
        <v>17</v>
      </c>
    </row>
    <row r="7" spans="1:6" ht="36.75" customHeight="1" x14ac:dyDescent="0.25">
      <c r="A7" s="9">
        <v>4</v>
      </c>
      <c r="B7" s="9">
        <v>312</v>
      </c>
      <c r="C7" s="10">
        <v>0.20569999999999999</v>
      </c>
      <c r="D7" s="36" t="s">
        <v>3</v>
      </c>
      <c r="E7" s="36" t="s">
        <v>18</v>
      </c>
      <c r="F7" s="36" t="s">
        <v>19</v>
      </c>
    </row>
    <row r="8" spans="1:6" ht="36" customHeight="1" x14ac:dyDescent="0.25">
      <c r="A8" s="9">
        <v>5</v>
      </c>
      <c r="B8" s="9">
        <v>313</v>
      </c>
      <c r="C8" s="10">
        <v>0.19009999999999999</v>
      </c>
      <c r="D8" s="36"/>
      <c r="E8" s="36"/>
      <c r="F8" s="36"/>
    </row>
    <row r="9" spans="1:6" ht="45" customHeight="1" x14ac:dyDescent="0.25">
      <c r="A9" s="9">
        <v>6</v>
      </c>
      <c r="B9" s="9" t="s">
        <v>21</v>
      </c>
      <c r="C9" s="10">
        <v>0.1055</v>
      </c>
      <c r="D9" s="9" t="s">
        <v>3</v>
      </c>
      <c r="E9" s="9" t="s">
        <v>22</v>
      </c>
      <c r="F9" s="9" t="s">
        <v>20</v>
      </c>
    </row>
    <row r="10" spans="1:6" ht="45.75" customHeight="1" x14ac:dyDescent="0.25">
      <c r="A10" s="9">
        <v>7</v>
      </c>
      <c r="B10" s="9" t="s">
        <v>23</v>
      </c>
      <c r="C10" s="10">
        <v>0.1067</v>
      </c>
      <c r="D10" s="9" t="s">
        <v>3</v>
      </c>
      <c r="E10" s="9" t="s">
        <v>24</v>
      </c>
      <c r="F10" s="9" t="s">
        <v>25</v>
      </c>
    </row>
    <row r="11" spans="1:6" ht="40.5" customHeight="1" x14ac:dyDescent="0.25">
      <c r="A11" s="9">
        <v>8</v>
      </c>
      <c r="B11" s="9" t="s">
        <v>26</v>
      </c>
      <c r="C11" s="10">
        <v>0.14829999999999999</v>
      </c>
      <c r="D11" s="9" t="s">
        <v>3</v>
      </c>
      <c r="E11" s="9" t="s">
        <v>27</v>
      </c>
      <c r="F11" s="9" t="s">
        <v>28</v>
      </c>
    </row>
    <row r="12" spans="1:6" ht="42" customHeight="1" x14ac:dyDescent="0.25">
      <c r="A12" s="9">
        <v>9</v>
      </c>
      <c r="B12" s="9" t="s">
        <v>78</v>
      </c>
      <c r="C12" s="10">
        <v>0.1074</v>
      </c>
      <c r="D12" s="36" t="s">
        <v>3</v>
      </c>
      <c r="E12" s="36" t="s">
        <v>82</v>
      </c>
      <c r="F12" s="36" t="s">
        <v>85</v>
      </c>
    </row>
    <row r="13" spans="1:6" ht="36" customHeight="1" x14ac:dyDescent="0.25">
      <c r="A13" s="9">
        <v>10</v>
      </c>
      <c r="B13" s="9" t="s">
        <v>79</v>
      </c>
      <c r="C13" s="10">
        <v>0.1085</v>
      </c>
      <c r="D13" s="36"/>
      <c r="E13" s="36"/>
      <c r="F13" s="36"/>
    </row>
    <row r="14" spans="1:6" ht="39.75" customHeight="1" x14ac:dyDescent="0.25">
      <c r="A14" s="9">
        <v>11</v>
      </c>
      <c r="B14" s="9" t="s">
        <v>80</v>
      </c>
      <c r="C14" s="10">
        <v>0.108</v>
      </c>
      <c r="D14" s="9" t="s">
        <v>3</v>
      </c>
      <c r="E14" s="9" t="s">
        <v>83</v>
      </c>
      <c r="F14" s="9" t="s">
        <v>85</v>
      </c>
    </row>
    <row r="15" spans="1:6" ht="38.25" customHeight="1" x14ac:dyDescent="0.25">
      <c r="A15" s="9">
        <v>12</v>
      </c>
      <c r="B15" s="9" t="s">
        <v>81</v>
      </c>
      <c r="C15" s="10">
        <v>0.128</v>
      </c>
      <c r="D15" s="9" t="s">
        <v>3</v>
      </c>
      <c r="E15" s="9" t="s">
        <v>84</v>
      </c>
      <c r="F15" s="9" t="s">
        <v>86</v>
      </c>
    </row>
    <row r="16" spans="1:6" ht="40.5" customHeight="1" x14ac:dyDescent="0.25">
      <c r="A16" s="39" t="s">
        <v>7</v>
      </c>
      <c r="B16" s="39"/>
      <c r="C16" s="24">
        <f>C4+C5+C6+C7+C8+C9+C10+C11+C12+C13+C14+C15</f>
        <v>4.5772000000000004</v>
      </c>
      <c r="D16" s="36"/>
      <c r="E16" s="36"/>
      <c r="F16" s="36"/>
    </row>
    <row r="17" spans="1:9" ht="44.25" customHeight="1" x14ac:dyDescent="0.25">
      <c r="A17" s="38" t="s">
        <v>9</v>
      </c>
      <c r="B17" s="38"/>
      <c r="C17" s="38"/>
      <c r="D17" s="38"/>
      <c r="E17" s="38"/>
      <c r="F17" s="38"/>
      <c r="I17" s="20"/>
    </row>
    <row r="18" spans="1:9" ht="48" customHeight="1" x14ac:dyDescent="0.25">
      <c r="A18" s="7" t="s">
        <v>0</v>
      </c>
      <c r="B18" s="8" t="s">
        <v>1</v>
      </c>
      <c r="C18" s="8" t="s">
        <v>4</v>
      </c>
      <c r="D18" s="8" t="s">
        <v>2</v>
      </c>
      <c r="E18" s="7" t="s">
        <v>5</v>
      </c>
      <c r="F18" s="8" t="s">
        <v>6</v>
      </c>
    </row>
    <row r="19" spans="1:9" ht="40.5" customHeight="1" x14ac:dyDescent="0.25">
      <c r="A19" s="13">
        <v>1</v>
      </c>
      <c r="B19" s="16" t="s">
        <v>29</v>
      </c>
      <c r="C19" s="16" t="s">
        <v>110</v>
      </c>
      <c r="D19" s="40" t="s">
        <v>30</v>
      </c>
      <c r="E19" s="40" t="s">
        <v>31</v>
      </c>
      <c r="F19" s="40" t="s">
        <v>32</v>
      </c>
    </row>
    <row r="20" spans="1:9" ht="41.25" customHeight="1" x14ac:dyDescent="0.25">
      <c r="A20" s="13">
        <v>2</v>
      </c>
      <c r="B20" s="16" t="s">
        <v>33</v>
      </c>
      <c r="C20" s="16" t="s">
        <v>110</v>
      </c>
      <c r="D20" s="40"/>
      <c r="E20" s="40"/>
      <c r="F20" s="40"/>
    </row>
    <row r="21" spans="1:9" ht="39" customHeight="1" x14ac:dyDescent="0.25">
      <c r="A21" s="13">
        <v>3</v>
      </c>
      <c r="B21" s="16" t="s">
        <v>34</v>
      </c>
      <c r="C21" s="16" t="s">
        <v>110</v>
      </c>
      <c r="D21" s="13" t="s">
        <v>30</v>
      </c>
      <c r="E21" s="13" t="s">
        <v>35</v>
      </c>
      <c r="F21" s="13" t="s">
        <v>36</v>
      </c>
    </row>
    <row r="22" spans="1:9" ht="39.75" customHeight="1" x14ac:dyDescent="0.25">
      <c r="A22" s="13">
        <v>4</v>
      </c>
      <c r="B22" s="16" t="s">
        <v>37</v>
      </c>
      <c r="C22" s="16" t="s">
        <v>111</v>
      </c>
      <c r="D22" s="13" t="s">
        <v>30</v>
      </c>
      <c r="E22" s="13" t="s">
        <v>38</v>
      </c>
      <c r="F22" s="13" t="s">
        <v>39</v>
      </c>
    </row>
    <row r="23" spans="1:9" ht="42.75" customHeight="1" x14ac:dyDescent="0.25">
      <c r="A23" s="13">
        <v>5</v>
      </c>
      <c r="B23" s="16" t="s">
        <v>40</v>
      </c>
      <c r="C23" s="16" t="s">
        <v>112</v>
      </c>
      <c r="D23" s="40" t="s">
        <v>30</v>
      </c>
      <c r="E23" s="40" t="s">
        <v>41</v>
      </c>
      <c r="F23" s="40" t="s">
        <v>42</v>
      </c>
    </row>
    <row r="24" spans="1:9" ht="42.75" customHeight="1" x14ac:dyDescent="0.25">
      <c r="A24" s="13">
        <v>6</v>
      </c>
      <c r="B24" s="16" t="s">
        <v>43</v>
      </c>
      <c r="C24" s="16" t="s">
        <v>110</v>
      </c>
      <c r="D24" s="40"/>
      <c r="E24" s="40"/>
      <c r="F24" s="40"/>
    </row>
    <row r="25" spans="1:9" ht="36" customHeight="1" x14ac:dyDescent="0.25">
      <c r="A25" s="13">
        <v>7</v>
      </c>
      <c r="B25" s="16" t="s">
        <v>65</v>
      </c>
      <c r="C25" s="16" t="s">
        <v>113</v>
      </c>
      <c r="D25" s="13" t="s">
        <v>10</v>
      </c>
      <c r="E25" s="13" t="s">
        <v>87</v>
      </c>
      <c r="F25" s="9" t="s">
        <v>114</v>
      </c>
    </row>
    <row r="26" spans="1:9" ht="48" customHeight="1" x14ac:dyDescent="0.25">
      <c r="A26" s="33" t="s">
        <v>7</v>
      </c>
      <c r="B26" s="33"/>
      <c r="C26" s="21">
        <f>C19+C20+C21+C22+C23+C24+C25</f>
        <v>0.67280000000000006</v>
      </c>
      <c r="D26" s="33"/>
      <c r="E26" s="33"/>
      <c r="F26" s="33"/>
    </row>
    <row r="27" spans="1:9" ht="54.75" customHeight="1" x14ac:dyDescent="0.25">
      <c r="A27" s="38" t="s">
        <v>61</v>
      </c>
      <c r="B27" s="38"/>
      <c r="C27" s="38"/>
      <c r="D27" s="38"/>
      <c r="E27" s="38"/>
      <c r="F27" s="38"/>
    </row>
    <row r="28" spans="1:9" ht="65.25" customHeight="1" x14ac:dyDescent="0.25">
      <c r="A28" s="7" t="s">
        <v>0</v>
      </c>
      <c r="B28" s="8" t="s">
        <v>1</v>
      </c>
      <c r="C28" s="8" t="s">
        <v>4</v>
      </c>
      <c r="D28" s="8" t="s">
        <v>2</v>
      </c>
      <c r="E28" s="7" t="s">
        <v>5</v>
      </c>
      <c r="F28" s="8" t="s">
        <v>6</v>
      </c>
    </row>
    <row r="29" spans="1:9" ht="48" customHeight="1" x14ac:dyDescent="0.25">
      <c r="A29" s="13">
        <v>1</v>
      </c>
      <c r="B29" s="16" t="s">
        <v>44</v>
      </c>
      <c r="C29" s="16">
        <v>1.23E-2</v>
      </c>
      <c r="D29" s="13" t="s">
        <v>3</v>
      </c>
      <c r="E29" s="13" t="s">
        <v>45</v>
      </c>
      <c r="F29" s="13" t="s">
        <v>46</v>
      </c>
    </row>
    <row r="30" spans="1:9" ht="47.25" customHeight="1" x14ac:dyDescent="0.25">
      <c r="A30" s="13">
        <v>2</v>
      </c>
      <c r="B30" s="16" t="s">
        <v>47</v>
      </c>
      <c r="C30" s="16" t="s">
        <v>115</v>
      </c>
      <c r="D30" s="13" t="s">
        <v>3</v>
      </c>
      <c r="E30" s="13" t="s">
        <v>48</v>
      </c>
      <c r="F30" s="13" t="s">
        <v>49</v>
      </c>
    </row>
    <row r="31" spans="1:9" ht="47.25" customHeight="1" x14ac:dyDescent="0.25">
      <c r="A31" s="13">
        <v>3</v>
      </c>
      <c r="B31" s="16" t="s">
        <v>50</v>
      </c>
      <c r="C31" s="16" t="s">
        <v>116</v>
      </c>
      <c r="D31" s="13" t="s">
        <v>3</v>
      </c>
      <c r="E31" s="13" t="s">
        <v>51</v>
      </c>
      <c r="F31" s="13" t="s">
        <v>49</v>
      </c>
    </row>
    <row r="32" spans="1:9" ht="37.5" customHeight="1" x14ac:dyDescent="0.25">
      <c r="A32" s="13">
        <v>4</v>
      </c>
      <c r="B32" s="16" t="s">
        <v>52</v>
      </c>
      <c r="C32" s="16" t="s">
        <v>117</v>
      </c>
      <c r="D32" s="13" t="s">
        <v>3</v>
      </c>
      <c r="E32" s="13" t="s">
        <v>53</v>
      </c>
      <c r="F32" s="13" t="s">
        <v>46</v>
      </c>
    </row>
    <row r="33" spans="1:14" ht="51" customHeight="1" x14ac:dyDescent="0.25">
      <c r="A33" s="13">
        <v>5</v>
      </c>
      <c r="B33" s="16" t="s">
        <v>54</v>
      </c>
      <c r="C33" s="16" t="s">
        <v>118</v>
      </c>
      <c r="D33" s="13" t="s">
        <v>3</v>
      </c>
      <c r="E33" s="13" t="s">
        <v>55</v>
      </c>
      <c r="F33" s="13" t="s">
        <v>56</v>
      </c>
    </row>
    <row r="34" spans="1:14" ht="45" customHeight="1" x14ac:dyDescent="0.3">
      <c r="A34" s="13">
        <v>6</v>
      </c>
      <c r="B34" s="16" t="s">
        <v>57</v>
      </c>
      <c r="C34" s="16" t="s">
        <v>119</v>
      </c>
      <c r="D34" s="13" t="s">
        <v>3</v>
      </c>
      <c r="E34" s="13" t="s">
        <v>58</v>
      </c>
      <c r="F34" s="13" t="s">
        <v>59</v>
      </c>
      <c r="N34" s="17"/>
    </row>
    <row r="35" spans="1:14" ht="45" customHeight="1" x14ac:dyDescent="0.25">
      <c r="A35" s="13">
        <v>7</v>
      </c>
      <c r="B35" s="16" t="s">
        <v>63</v>
      </c>
      <c r="C35" s="16" t="s">
        <v>120</v>
      </c>
      <c r="D35" s="13" t="s">
        <v>3</v>
      </c>
      <c r="E35" s="13" t="s">
        <v>91</v>
      </c>
      <c r="F35" s="13" t="s">
        <v>92</v>
      </c>
    </row>
    <row r="36" spans="1:14" ht="44.25" customHeight="1" x14ac:dyDescent="0.25">
      <c r="A36" s="13">
        <v>8</v>
      </c>
      <c r="B36" s="16" t="s">
        <v>64</v>
      </c>
      <c r="C36" s="16" t="s">
        <v>121</v>
      </c>
      <c r="D36" s="13" t="s">
        <v>3</v>
      </c>
      <c r="E36" s="13" t="s">
        <v>94</v>
      </c>
      <c r="F36" s="9" t="s">
        <v>93</v>
      </c>
    </row>
    <row r="37" spans="1:14" ht="42.75" customHeight="1" x14ac:dyDescent="0.25">
      <c r="A37" s="13">
        <v>9</v>
      </c>
      <c r="B37" s="13" t="s">
        <v>62</v>
      </c>
      <c r="C37" s="16" t="s">
        <v>122</v>
      </c>
      <c r="D37" s="13" t="s">
        <v>3</v>
      </c>
      <c r="E37" s="13" t="s">
        <v>124</v>
      </c>
      <c r="F37" s="13" t="s">
        <v>90</v>
      </c>
    </row>
    <row r="38" spans="1:14" ht="48" customHeight="1" x14ac:dyDescent="0.25">
      <c r="A38" s="33" t="s">
        <v>7</v>
      </c>
      <c r="B38" s="33"/>
      <c r="C38" s="11">
        <f>C29+C30+C31+C32+C33+C34+C35+C36+C37</f>
        <v>0.31479999999999997</v>
      </c>
      <c r="D38" s="33"/>
      <c r="E38" s="33"/>
      <c r="F38" s="33"/>
    </row>
    <row r="39" spans="1:14" ht="48" customHeight="1" x14ac:dyDescent="0.25">
      <c r="A39" s="38" t="s">
        <v>95</v>
      </c>
      <c r="B39" s="38"/>
      <c r="C39" s="38"/>
      <c r="D39" s="38"/>
      <c r="E39" s="38"/>
      <c r="F39" s="38"/>
    </row>
    <row r="40" spans="1:14" ht="62.25" customHeight="1" x14ac:dyDescent="0.25">
      <c r="A40" s="11" t="s">
        <v>0</v>
      </c>
      <c r="B40" s="11" t="s">
        <v>1</v>
      </c>
      <c r="C40" s="12" t="s">
        <v>4</v>
      </c>
      <c r="D40" s="11" t="s">
        <v>2</v>
      </c>
      <c r="E40" s="11" t="s">
        <v>5</v>
      </c>
      <c r="F40" s="11" t="s">
        <v>6</v>
      </c>
    </row>
    <row r="41" spans="1:14" ht="54" customHeight="1" x14ac:dyDescent="0.25">
      <c r="A41" s="9">
        <v>1</v>
      </c>
      <c r="B41" s="15" t="s">
        <v>96</v>
      </c>
      <c r="C41" s="9">
        <v>6.6600000000000006E-2</v>
      </c>
      <c r="D41" s="18" t="s">
        <v>10</v>
      </c>
      <c r="E41" s="9" t="s">
        <v>97</v>
      </c>
      <c r="F41" s="9" t="s">
        <v>98</v>
      </c>
    </row>
    <row r="42" spans="1:14" ht="48" customHeight="1" x14ac:dyDescent="0.25">
      <c r="A42" s="33" t="s">
        <v>7</v>
      </c>
      <c r="B42" s="33"/>
      <c r="C42" s="23">
        <f>C41</f>
        <v>6.6600000000000006E-2</v>
      </c>
      <c r="D42" s="25"/>
      <c r="E42" s="26"/>
      <c r="F42" s="27"/>
    </row>
    <row r="43" spans="1:14" ht="54" customHeight="1" x14ac:dyDescent="0.25">
      <c r="A43" s="38" t="s">
        <v>60</v>
      </c>
      <c r="B43" s="38"/>
      <c r="C43" s="38"/>
      <c r="D43" s="38"/>
      <c r="E43" s="38"/>
      <c r="F43" s="38"/>
    </row>
    <row r="44" spans="1:14" ht="57" customHeight="1" x14ac:dyDescent="0.25">
      <c r="A44" s="11" t="s">
        <v>0</v>
      </c>
      <c r="B44" s="11" t="s">
        <v>1</v>
      </c>
      <c r="C44" s="12" t="s">
        <v>4</v>
      </c>
      <c r="D44" s="11" t="s">
        <v>2</v>
      </c>
      <c r="E44" s="11" t="s">
        <v>5</v>
      </c>
      <c r="F44" s="11" t="s">
        <v>6</v>
      </c>
    </row>
    <row r="45" spans="1:14" ht="42" customHeight="1" x14ac:dyDescent="0.25">
      <c r="A45" s="9">
        <v>1</v>
      </c>
      <c r="B45" s="9" t="s">
        <v>123</v>
      </c>
      <c r="C45" s="9">
        <v>0.98129999999999995</v>
      </c>
      <c r="D45" s="9" t="s">
        <v>30</v>
      </c>
      <c r="E45" s="9" t="s">
        <v>88</v>
      </c>
      <c r="F45" s="9" t="s">
        <v>89</v>
      </c>
    </row>
    <row r="46" spans="1:14" ht="48" customHeight="1" x14ac:dyDescent="0.25">
      <c r="A46" s="33" t="s">
        <v>7</v>
      </c>
      <c r="B46" s="33"/>
      <c r="C46" s="23">
        <f>C45</f>
        <v>0.98129999999999995</v>
      </c>
      <c r="D46" s="22"/>
      <c r="E46" s="26"/>
      <c r="F46" s="27"/>
    </row>
    <row r="47" spans="1:14" ht="48" customHeight="1" x14ac:dyDescent="0.25">
      <c r="A47" s="34" t="s">
        <v>133</v>
      </c>
      <c r="B47" s="35"/>
      <c r="C47" s="28">
        <f>C46+C42+C38+C26+C16</f>
        <v>6.6127000000000002</v>
      </c>
      <c r="D47" s="29"/>
      <c r="E47" s="29"/>
      <c r="F47" s="30"/>
    </row>
    <row r="48" spans="1:14" ht="15.5" x14ac:dyDescent="0.35">
      <c r="A48" s="14"/>
      <c r="B48" s="14"/>
      <c r="C48" s="14"/>
      <c r="D48" s="14"/>
      <c r="E48" s="14"/>
      <c r="F48" s="14"/>
    </row>
    <row r="49" spans="1:6" ht="15.5" x14ac:dyDescent="0.35">
      <c r="A49" s="14"/>
      <c r="B49" s="14"/>
      <c r="C49" s="14"/>
      <c r="D49" s="14"/>
      <c r="E49" s="14"/>
      <c r="F49" s="14"/>
    </row>
    <row r="50" spans="1:6" ht="15.5" x14ac:dyDescent="0.35">
      <c r="A50" s="14"/>
      <c r="B50" s="14"/>
      <c r="C50" s="14"/>
      <c r="D50" s="14"/>
      <c r="E50" s="14"/>
      <c r="F50" s="14"/>
    </row>
    <row r="51" spans="1:6" ht="15.5" x14ac:dyDescent="0.35">
      <c r="A51" s="14"/>
      <c r="B51" s="14"/>
      <c r="C51" s="14"/>
      <c r="D51" s="14"/>
      <c r="E51" s="14"/>
      <c r="F51" s="14"/>
    </row>
    <row r="52" spans="1:6" ht="15.5" x14ac:dyDescent="0.35">
      <c r="A52" s="14"/>
      <c r="B52" s="14"/>
      <c r="C52" s="14"/>
      <c r="D52" s="14"/>
      <c r="E52" s="14"/>
      <c r="F52" s="14"/>
    </row>
    <row r="53" spans="1:6" ht="15.5" x14ac:dyDescent="0.35">
      <c r="A53" s="14"/>
      <c r="B53" s="14"/>
      <c r="C53" s="14"/>
      <c r="D53" s="14"/>
      <c r="E53" s="14"/>
      <c r="F53" s="14"/>
    </row>
    <row r="54" spans="1:6" ht="15.5" x14ac:dyDescent="0.35">
      <c r="A54" s="14"/>
      <c r="B54" s="14"/>
      <c r="C54" s="14"/>
      <c r="D54" s="14"/>
      <c r="E54" s="14"/>
      <c r="F54" s="14"/>
    </row>
    <row r="55" spans="1:6" ht="15.5" x14ac:dyDescent="0.35">
      <c r="A55" s="14"/>
      <c r="B55" s="14"/>
      <c r="C55" s="14"/>
      <c r="D55" s="14"/>
      <c r="E55" s="14"/>
      <c r="F55" s="14"/>
    </row>
    <row r="56" spans="1:6" ht="15.5" x14ac:dyDescent="0.35">
      <c r="A56" s="14"/>
      <c r="B56" s="14"/>
      <c r="C56" s="14"/>
      <c r="D56" s="14"/>
      <c r="E56" s="14"/>
      <c r="F56" s="14"/>
    </row>
    <row r="57" spans="1:6" ht="15.5" x14ac:dyDescent="0.35">
      <c r="A57" s="14"/>
      <c r="B57" s="14"/>
      <c r="C57" s="14"/>
      <c r="D57" s="14"/>
      <c r="E57" s="14"/>
      <c r="F57" s="14"/>
    </row>
    <row r="58" spans="1:6" ht="15.5" x14ac:dyDescent="0.35">
      <c r="A58" s="14"/>
      <c r="B58" s="14"/>
      <c r="C58" s="14"/>
      <c r="D58" s="14"/>
      <c r="E58" s="14"/>
      <c r="F58" s="14"/>
    </row>
  </sheetData>
  <mergeCells count="30">
    <mergeCell ref="A43:F43"/>
    <mergeCell ref="D38:F38"/>
    <mergeCell ref="A27:F27"/>
    <mergeCell ref="A26:B26"/>
    <mergeCell ref="D26:F26"/>
    <mergeCell ref="A42:B42"/>
    <mergeCell ref="A17:F17"/>
    <mergeCell ref="A39:F39"/>
    <mergeCell ref="D19:D20"/>
    <mergeCell ref="E19:E20"/>
    <mergeCell ref="F19:F20"/>
    <mergeCell ref="D23:D24"/>
    <mergeCell ref="E23:E24"/>
    <mergeCell ref="F23:F24"/>
    <mergeCell ref="A46:B46"/>
    <mergeCell ref="A47:B47"/>
    <mergeCell ref="E12:E13"/>
    <mergeCell ref="F12:F13"/>
    <mergeCell ref="A1:F1"/>
    <mergeCell ref="E4:E5"/>
    <mergeCell ref="F4:F5"/>
    <mergeCell ref="D4:D5"/>
    <mergeCell ref="A2:F2"/>
    <mergeCell ref="D12:D13"/>
    <mergeCell ref="D7:D8"/>
    <mergeCell ref="E7:E8"/>
    <mergeCell ref="F7:F8"/>
    <mergeCell ref="D16:F16"/>
    <mergeCell ref="A38:B38"/>
    <mergeCell ref="A16:B16"/>
  </mergeCells>
  <phoneticPr fontId="5" type="noConversion"/>
  <pageMargins left="0.27559055118110237" right="0.15748031496062992" top="0.23622047244094491" bottom="0.15748031496062992" header="0.23622047244094491" footer="0.15748031496062992"/>
  <pageSetup paperSize="9" scale="83" orientation="landscape" r:id="rId1"/>
  <headerFooter alignWithMargins="0"/>
  <rowBreaks count="3" manualBreakCount="3">
    <brk id="16" max="5" man="1"/>
    <brk id="30" max="5" man="1"/>
    <brk id="42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zoomScaleNormal="100" workbookViewId="0">
      <selection activeCell="G15" sqref="G15"/>
    </sheetView>
  </sheetViews>
  <sheetFormatPr defaultRowHeight="12.5" x14ac:dyDescent="0.25"/>
  <cols>
    <col min="1" max="1" width="7.453125" customWidth="1"/>
    <col min="2" max="2" width="14" customWidth="1"/>
    <col min="3" max="3" width="17.81640625" customWidth="1"/>
    <col min="4" max="4" width="17.1796875" customWidth="1"/>
    <col min="5" max="5" width="27.7265625" customWidth="1"/>
    <col min="6" max="6" width="29" customWidth="1"/>
    <col min="7" max="7" width="27.54296875" customWidth="1"/>
    <col min="8" max="8" width="20.26953125" customWidth="1"/>
  </cols>
  <sheetData>
    <row r="1" spans="1:8" ht="39.75" customHeight="1" x14ac:dyDescent="0.25">
      <c r="A1" s="44" t="s">
        <v>109</v>
      </c>
      <c r="B1" s="44"/>
      <c r="C1" s="44"/>
      <c r="D1" s="44"/>
      <c r="E1" s="44"/>
      <c r="F1" s="44"/>
      <c r="G1" s="44"/>
    </row>
    <row r="2" spans="1:8" ht="36.75" customHeight="1" x14ac:dyDescent="0.25">
      <c r="A2" s="1" t="s">
        <v>0</v>
      </c>
      <c r="B2" s="2" t="s">
        <v>1</v>
      </c>
      <c r="C2" s="2" t="s">
        <v>4</v>
      </c>
      <c r="D2" s="2" t="s">
        <v>2</v>
      </c>
      <c r="E2" s="1" t="s">
        <v>5</v>
      </c>
      <c r="F2" s="2" t="s">
        <v>12</v>
      </c>
      <c r="G2" s="2" t="s">
        <v>11</v>
      </c>
    </row>
    <row r="3" spans="1:8" ht="21.75" customHeight="1" x14ac:dyDescent="0.25">
      <c r="A3" s="3">
        <v>1</v>
      </c>
      <c r="B3" s="4" t="s">
        <v>66</v>
      </c>
      <c r="C3" s="4">
        <v>5.3E-3</v>
      </c>
      <c r="D3" s="4" t="s">
        <v>30</v>
      </c>
      <c r="E3" s="45" t="s">
        <v>99</v>
      </c>
      <c r="F3" s="45" t="s">
        <v>100</v>
      </c>
      <c r="G3" s="19">
        <v>2716</v>
      </c>
      <c r="H3" s="43"/>
    </row>
    <row r="4" spans="1:8" ht="24" customHeight="1" x14ac:dyDescent="0.25">
      <c r="A4" s="3">
        <v>2</v>
      </c>
      <c r="B4" s="4" t="s">
        <v>67</v>
      </c>
      <c r="C4" s="4" t="s">
        <v>125</v>
      </c>
      <c r="D4" s="4" t="s">
        <v>71</v>
      </c>
      <c r="E4" s="46"/>
      <c r="F4" s="46"/>
      <c r="G4" s="19">
        <v>15324</v>
      </c>
      <c r="H4" s="43"/>
    </row>
    <row r="5" spans="1:8" ht="22.5" customHeight="1" x14ac:dyDescent="0.25">
      <c r="A5" s="3">
        <v>3</v>
      </c>
      <c r="B5" s="4" t="s">
        <v>68</v>
      </c>
      <c r="C5" s="4" t="s">
        <v>126</v>
      </c>
      <c r="D5" s="4" t="s">
        <v>3</v>
      </c>
      <c r="E5" s="46"/>
      <c r="F5" s="46"/>
      <c r="G5" s="19">
        <v>15375</v>
      </c>
      <c r="H5" s="43"/>
    </row>
    <row r="6" spans="1:8" ht="24" customHeight="1" x14ac:dyDescent="0.25">
      <c r="A6" s="3">
        <v>4</v>
      </c>
      <c r="B6" s="4" t="s">
        <v>69</v>
      </c>
      <c r="C6" s="4" t="s">
        <v>127</v>
      </c>
      <c r="D6" s="4" t="s">
        <v>70</v>
      </c>
      <c r="E6" s="47"/>
      <c r="F6" s="47"/>
      <c r="G6" s="19">
        <v>16913</v>
      </c>
      <c r="H6" s="43"/>
    </row>
    <row r="7" spans="1:8" ht="22.5" customHeight="1" x14ac:dyDescent="0.25">
      <c r="A7" s="3">
        <v>5</v>
      </c>
      <c r="B7" s="4" t="s">
        <v>72</v>
      </c>
      <c r="C7" s="4" t="s">
        <v>128</v>
      </c>
      <c r="D7" s="45" t="s">
        <v>3</v>
      </c>
      <c r="E7" s="45" t="s">
        <v>101</v>
      </c>
      <c r="F7" s="45" t="s">
        <v>102</v>
      </c>
      <c r="G7" s="19">
        <v>3162</v>
      </c>
      <c r="H7" s="43"/>
    </row>
    <row r="8" spans="1:8" ht="24" customHeight="1" x14ac:dyDescent="0.25">
      <c r="A8" s="3">
        <v>6</v>
      </c>
      <c r="B8" s="4" t="s">
        <v>73</v>
      </c>
      <c r="C8" s="4" t="s">
        <v>129</v>
      </c>
      <c r="D8" s="47"/>
      <c r="E8" s="47"/>
      <c r="F8" s="47"/>
      <c r="G8" s="19">
        <v>3018</v>
      </c>
      <c r="H8" s="48"/>
    </row>
    <row r="9" spans="1:8" ht="24" customHeight="1" x14ac:dyDescent="0.25">
      <c r="A9" s="3">
        <v>7</v>
      </c>
      <c r="B9" s="4" t="s">
        <v>74</v>
      </c>
      <c r="C9" s="4" t="s">
        <v>130</v>
      </c>
      <c r="D9" s="4" t="s">
        <v>3</v>
      </c>
      <c r="E9" s="5" t="s">
        <v>103</v>
      </c>
      <c r="F9" s="5" t="s">
        <v>104</v>
      </c>
      <c r="G9" s="19">
        <v>888</v>
      </c>
      <c r="H9" s="6"/>
    </row>
    <row r="10" spans="1:8" ht="24" customHeight="1" x14ac:dyDescent="0.25">
      <c r="A10" s="3">
        <v>8</v>
      </c>
      <c r="B10" s="4" t="s">
        <v>75</v>
      </c>
      <c r="C10" s="4" t="s">
        <v>131</v>
      </c>
      <c r="D10" s="4" t="s">
        <v>3</v>
      </c>
      <c r="E10" s="5" t="s">
        <v>105</v>
      </c>
      <c r="F10" s="5" t="s">
        <v>106</v>
      </c>
      <c r="G10" s="19">
        <v>5584</v>
      </c>
      <c r="H10" s="6"/>
    </row>
    <row r="11" spans="1:8" ht="24" customHeight="1" x14ac:dyDescent="0.25">
      <c r="A11" s="3">
        <v>9</v>
      </c>
      <c r="B11" s="4" t="s">
        <v>76</v>
      </c>
      <c r="C11" s="4" t="s">
        <v>132</v>
      </c>
      <c r="D11" s="4" t="s">
        <v>77</v>
      </c>
      <c r="E11" s="5" t="s">
        <v>107</v>
      </c>
      <c r="F11" s="5" t="s">
        <v>108</v>
      </c>
      <c r="G11" s="19">
        <v>1734</v>
      </c>
      <c r="H11" s="6"/>
    </row>
    <row r="12" spans="1:8" ht="27.75" customHeight="1" x14ac:dyDescent="0.25">
      <c r="A12" s="41" t="s">
        <v>7</v>
      </c>
      <c r="B12" s="41"/>
      <c r="C12" s="31">
        <v>0.311</v>
      </c>
      <c r="D12" s="42"/>
      <c r="E12" s="42"/>
      <c r="F12" s="42"/>
      <c r="G12" s="32">
        <f>SUM(G3:G11)</f>
        <v>64714</v>
      </c>
    </row>
  </sheetData>
  <mergeCells count="10">
    <mergeCell ref="A12:B12"/>
    <mergeCell ref="D12:F12"/>
    <mergeCell ref="H3:H6"/>
    <mergeCell ref="A1:G1"/>
    <mergeCell ref="E3:E6"/>
    <mergeCell ref="F3:F6"/>
    <mergeCell ref="H7:H8"/>
    <mergeCell ref="D7:D8"/>
    <mergeCell ref="E7:E8"/>
    <mergeCell ref="F7:F8"/>
  </mergeCells>
  <phoneticPr fontId="5" type="noConversion"/>
  <pageMargins left="0.41" right="0.44" top="0.76" bottom="0.28999999999999998" header="0.76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sprzedaż</vt:lpstr>
      <vt:lpstr>nabycie</vt:lpstr>
      <vt:lpstr>nabycie!Obszar_wydruku</vt:lpstr>
      <vt:lpstr>sprzedaż!Obszar_wydruku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administrator1</dc:creator>
  <cp:lastModifiedBy>Skarbnik</cp:lastModifiedBy>
  <cp:lastPrinted>2023-03-29T07:13:25Z</cp:lastPrinted>
  <dcterms:created xsi:type="dcterms:W3CDTF">2014-04-24T07:05:14Z</dcterms:created>
  <dcterms:modified xsi:type="dcterms:W3CDTF">2023-03-29T07:14:25Z</dcterms:modified>
</cp:coreProperties>
</file>